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ZFP\2 Zamówienia publiczne\1. Postępowania\2019\451_ZKA 5 cykl linie 14, 11, 15\4 zmiana SIWZ\"/>
    </mc:Choice>
  </mc:AlternateContent>
  <bookViews>
    <workbookView xWindow="0" yWindow="0" windowWidth="38400" windowHeight="11535"/>
  </bookViews>
  <sheets>
    <sheet name="Załącznik 9a" sheetId="19" r:id="rId1"/>
    <sheet name="Załącznik 9b" sheetId="18" r:id="rId2"/>
    <sheet name="Załącznik 9c" sheetId="17" r:id="rId3"/>
    <sheet name="Załącznik 10a" sheetId="21" r:id="rId4"/>
    <sheet name="Załącznik 10b" sheetId="13" r:id="rId5"/>
    <sheet name="Załącznik 10c" sheetId="15" r:id="rId6"/>
  </sheets>
  <definedNames>
    <definedName name="_xlnm.Print_Area" localSheetId="4">'Załącznik 10b'!$A$1:$I$40</definedName>
    <definedName name="_xlnm.Print_Area" localSheetId="5">'Załącznik 10c'!$A$1:$N$32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7" l="1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J5" i="17"/>
  <c r="J21" i="17" s="1"/>
  <c r="I12" i="18" l="1"/>
  <c r="J11" i="18"/>
  <c r="J10" i="18"/>
  <c r="J9" i="18"/>
  <c r="J8" i="18"/>
  <c r="J7" i="18"/>
  <c r="J6" i="18"/>
  <c r="J5" i="18"/>
  <c r="J12" i="18" s="1"/>
  <c r="I64" i="19" l="1"/>
  <c r="J63" i="19"/>
  <c r="J62" i="19"/>
  <c r="J61" i="19"/>
  <c r="J60" i="19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  <c r="J64" i="19" s="1"/>
  <c r="C30" i="21" l="1"/>
  <c r="B30" i="21"/>
  <c r="C29" i="21"/>
  <c r="B29" i="21"/>
  <c r="C28" i="21"/>
  <c r="B28" i="21"/>
</calcChain>
</file>

<file path=xl/sharedStrings.xml><?xml version="1.0" encoding="utf-8"?>
<sst xmlns="http://schemas.openxmlformats.org/spreadsheetml/2006/main" count="622" uniqueCount="127">
  <si>
    <t>o</t>
  </si>
  <si>
    <t>p</t>
  </si>
  <si>
    <t>Rozkład jazdy zastępczej  komunikacji autobusowej</t>
  </si>
  <si>
    <t>numer pociągu</t>
  </si>
  <si>
    <t>termin kursowania</t>
  </si>
  <si>
    <t>przyjazd pociągu</t>
  </si>
  <si>
    <t>odjazd pociągu</t>
  </si>
  <si>
    <t>odjazd komunikacji zastępczej</t>
  </si>
  <si>
    <t>przyjazd komunikacji zastępczej</t>
  </si>
  <si>
    <t>Rozkład jazdy zastępczej komunikacji autobusowej</t>
  </si>
  <si>
    <t>liczba kursowania</t>
  </si>
  <si>
    <t>stacja/przystanek</t>
  </si>
  <si>
    <t>(B) kursuje codziennie oprócz soboty</t>
  </si>
  <si>
    <t>(1-7) kursuje od poniedziałku do niedzieli</t>
  </si>
  <si>
    <t>(D) kursuje od poniedziałku do piątku oprócz świąt</t>
  </si>
  <si>
    <t xml:space="preserve">(A) kursuje od poniedziałku do piątku </t>
  </si>
  <si>
    <t>(E ) kursuje od poniedziałku do soboty oprócz świąt</t>
  </si>
  <si>
    <t>(1),(2)-(7) kursuje w poszczególne dni tygodnia poniedziałek, wtorek…niedziela</t>
  </si>
  <si>
    <t>(C ) kursuje w soboty, niedziele i święta</t>
  </si>
  <si>
    <t>PLK46409</t>
  </si>
  <si>
    <t>Łowicz Główny</t>
  </si>
  <si>
    <t>Bobrowniki</t>
  </si>
  <si>
    <t>przy przystanku osobowym PKP</t>
  </si>
  <si>
    <t>Bełchów</t>
  </si>
  <si>
    <t>przy stacji  PKP (ul. Dworcowa)</t>
  </si>
  <si>
    <t>Sierakowice Lewe 54A</t>
  </si>
  <si>
    <t>(przy firmie WW "Instal")</t>
  </si>
  <si>
    <t>Sierakowice Skierniewickie</t>
  </si>
  <si>
    <t xml:space="preserve">Mokra </t>
  </si>
  <si>
    <t>(na wysokości nr 24)</t>
  </si>
  <si>
    <t>Mokra</t>
  </si>
  <si>
    <t>Skierniewice</t>
  </si>
  <si>
    <t>19263</t>
  </si>
  <si>
    <t>19281</t>
  </si>
  <si>
    <t>99278</t>
  </si>
  <si>
    <t>odjazd  komunikacji zastępczej</t>
  </si>
  <si>
    <t>11522/3</t>
  </si>
  <si>
    <t xml:space="preserve">                                                                          </t>
  </si>
  <si>
    <t>Łódź Żabieniec</t>
  </si>
  <si>
    <t>Łodź Radogoszcz Zachód</t>
  </si>
  <si>
    <t>Zgierz</t>
  </si>
  <si>
    <t>ul. 11-go Listopada - Dw. Łódź Rodogoszcz Zach (przystanek MPK 2190 w stronę Zgierza)</t>
  </si>
  <si>
    <t>21.X-13.XII w D</t>
  </si>
  <si>
    <t>20.X-14.XII w 1 - 7</t>
  </si>
  <si>
    <t>19208/9</t>
  </si>
  <si>
    <t>Łódź Żabieniec ul. Woronicza (przystanek MPK 1349 do Zgierza), (przystanek MPK 1350 do Łodzi)</t>
  </si>
  <si>
    <t>21.X-13.XII    w D</t>
  </si>
  <si>
    <t>Zamknięcie na linii 15 (część III)</t>
  </si>
  <si>
    <t>Łódź Radogoszcz Zachód</t>
  </si>
  <si>
    <t>Zgierz - przy stacji PKP (ul. Kolejowa 3)</t>
  </si>
  <si>
    <t>6:38 - przyjazd/odjazd pociągu</t>
  </si>
  <si>
    <t>21.X-13.XII   w D</t>
  </si>
  <si>
    <t>ul. 11-go Listopada - Dw. Łódź Rodogoszcz Zach,  (przystanek MPK 2189 w stronę Łodzi Kaliskiej)</t>
  </si>
  <si>
    <t>21.X-8.XI codziennie oprócz (7), 12.XI-14.XII codziennie oprócz (7)</t>
  </si>
  <si>
    <t>20.X-14.XII          w 1 - 7</t>
  </si>
  <si>
    <t>Zamknięcie na linii 11 (część II)</t>
  </si>
  <si>
    <t>Łowicz Główny  - dworzec PKP (ul. Dworcowa 4)</t>
  </si>
  <si>
    <t>Skierniewice - dworzec PKP (ul. Dworcowa)</t>
  </si>
  <si>
    <t>21.X-13.XII         w D</t>
  </si>
  <si>
    <t>26.X; 1.XI, 2.XI; 16.XI-14.XII         w (6)</t>
  </si>
  <si>
    <t>20.X-14.XII           w 1 - 7</t>
  </si>
  <si>
    <t>Zamknięcie na linii 14 (część I)</t>
  </si>
  <si>
    <t>11404/5</t>
  </si>
  <si>
    <t>19223   19215</t>
  </si>
  <si>
    <t>19237     19223</t>
  </si>
  <si>
    <t>19239            99227</t>
  </si>
  <si>
    <t xml:space="preserve">21.X-13.XII w D </t>
  </si>
  <si>
    <t xml:space="preserve">20.X-14.XII w 1 - 7 </t>
  </si>
  <si>
    <t>20.X-14.XII. w C</t>
  </si>
  <si>
    <t xml:space="preserve">21.X-14.XII codziennie oprócz (7) i oprócz 9,11.XI </t>
  </si>
  <si>
    <t>20.X-3.XI, 9.XI-11.XI, 17.XI, 19.XI-14.XII          w 1 - 7</t>
  </si>
  <si>
    <t>4.XI-18.XI    w 1 - 7</t>
  </si>
  <si>
    <t>Łódź Kaliska</t>
  </si>
  <si>
    <t xml:space="preserve">Łódź </t>
  </si>
  <si>
    <t xml:space="preserve"> Łódź Pabianicka MPK 1299 w stronę Pabianic </t>
  </si>
  <si>
    <t>Lublinek</t>
  </si>
  <si>
    <t xml:space="preserve">Pabianicka – Chocianowicka MPK 0671 w stronę Pabianic </t>
  </si>
  <si>
    <t>Łódź</t>
  </si>
  <si>
    <t>Pabianicka – Długa  MPK 2020 w stronę Pabianic  przy CH Port Łódź</t>
  </si>
  <si>
    <t>Pabianice</t>
  </si>
  <si>
    <t>Chechło</t>
  </si>
  <si>
    <t>Chechło II ul. Pabianicka, przystanek autobusowy</t>
  </si>
  <si>
    <t>Dobroń</t>
  </si>
  <si>
    <t>Dobroń ul. Pabianicka, przystanek autobusowy</t>
  </si>
  <si>
    <t>Kolumna</t>
  </si>
  <si>
    <t xml:space="preserve"> przy stacji PKP ul. Torowa</t>
  </si>
  <si>
    <t>PLK46706</t>
  </si>
  <si>
    <t>Łask</t>
  </si>
  <si>
    <t xml:space="preserve">odjazd pociągu </t>
  </si>
  <si>
    <t>19242          11228</t>
  </si>
  <si>
    <t>19244          99228</t>
  </si>
  <si>
    <t>19248    19236</t>
  </si>
  <si>
    <t>99248   19238</t>
  </si>
  <si>
    <t>19252   19242</t>
  </si>
  <si>
    <t>19254           19244</t>
  </si>
  <si>
    <t>19256         99244</t>
  </si>
  <si>
    <t>4.XI-18.XI   w D</t>
  </si>
  <si>
    <t>20.X-14.XII w 1 - 7 oprócz: 4.XI-18.XI</t>
  </si>
  <si>
    <t>20.X-3.XI w niedziele i święta; 11.XI, 17XI, 24.XI-8.XII w (7)</t>
  </si>
  <si>
    <t>przyjazd pociągu / komunikacji</t>
  </si>
  <si>
    <t>Pabianicka – Długa  MPK  2019 w stronę Łodzi Kaliskiej – przy CH Port Łódź</t>
  </si>
  <si>
    <t xml:space="preserve">Pabianicka – Chocianowicka MPK  0032 w stronę Łodzi Kaliskiej </t>
  </si>
  <si>
    <t xml:space="preserve"> Łódź Pabianicka MPK 1298 Jana Pawła II – Pabianicka w stronę Łodzi Kaliskiej</t>
  </si>
  <si>
    <t>Łódź Kaliska - przy stacji PKP (al. Unii Lubelskiej 1)</t>
  </si>
  <si>
    <t>19203 - Bus Sprinter</t>
  </si>
  <si>
    <t>Pabianice - przy stacji PKP (ul. Łaska)</t>
  </si>
  <si>
    <t>6:42 - przyjazd/odjazd pociągu</t>
  </si>
  <si>
    <t>Łask - przy stacji PKP (ul. Kolejowa 1 c)</t>
  </si>
  <si>
    <t>Wykaz zaplanowanych kursów i ilości wozokm ZKA w zamknięciu na linii nr 14  w terminie od 20.X.2019r. do  14.XII.2019 r.</t>
  </si>
  <si>
    <t>L.p</t>
  </si>
  <si>
    <t xml:space="preserve">
Nr pociągu 
</t>
  </si>
  <si>
    <t>Stacja początkowa</t>
  </si>
  <si>
    <t xml:space="preserve">  Godz. odjazdu </t>
  </si>
  <si>
    <t>Stacja końcowa</t>
  </si>
  <si>
    <t>Godz. przyjazdu</t>
  </si>
  <si>
    <t>Termin kursowania</t>
  </si>
  <si>
    <t xml:space="preserve">Km ZKA na odcinku   </t>
  </si>
  <si>
    <t xml:space="preserve">Liczba kursów ZKA       </t>
  </si>
  <si>
    <t>Liczba kilometrów ZKA</t>
  </si>
  <si>
    <t>21.X-13.XII  w D</t>
  </si>
  <si>
    <t>4.XI-18.XI  w 1 - 7</t>
  </si>
  <si>
    <t>20.X-14.XII w 1 - 7  oprócz 4.XI - 18.XI</t>
  </si>
  <si>
    <t>20.X-3.XI w niedziele i święta; 11.XI, 17.XI, 24.XI-8.XII w (7)</t>
  </si>
  <si>
    <t>Razem:</t>
  </si>
  <si>
    <t>Wykaz zaplanowanych kursów i ilości wozokm ZKA w zamknięciu na linii nr 11  w terminie od 20.X.2019r. do  14.XII.2019 r.</t>
  </si>
  <si>
    <t>26.X; 1.XI, 2.XI; 16.XI-14.XII w (6)</t>
  </si>
  <si>
    <t>Wykaz zaplanowanych kursów i ilości wozokm ZKA w zamknięciu na linii nr 15  w terminie od 20.X.2019r. do  14.XII.2019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</si>
</sst>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h:mm;@"/>
    <numFmt numFmtId="165" formatCode="#,##0.00\ &quot;zł&quot;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1"/>
      <color theme="3" tint="0.39997558519241921"/>
      <name val="Arial"/>
      <family val="2"/>
      <charset val="238"/>
    </font>
    <font>
      <sz val="8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i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b/>
      <sz val="16"/>
      <color theme="0"/>
      <name val="Arial"/>
      <family val="2"/>
      <charset val="238"/>
    </font>
    <font>
      <sz val="9"/>
      <color indexed="8"/>
      <name val="Arial"/>
      <family val="2"/>
      <charset val="238"/>
    </font>
    <font>
      <i/>
      <sz val="12"/>
      <color theme="4" tint="-0.499984740745262"/>
      <name val="Arial"/>
      <family val="2"/>
      <charset val="238"/>
    </font>
    <font>
      <i/>
      <sz val="11"/>
      <color theme="4" tint="-0.499984740745262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3" tint="0.3999755851924192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B050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i/>
      <sz val="9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11"/>
      <color rgb="FF00B0F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6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color rgb="FF002060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26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8"/>
      <color theme="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1"/>
      <color rgb="FF00B0F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FF0000"/>
      <name val="Arial"/>
      <family val="2"/>
      <charset val="238"/>
    </font>
    <font>
      <b/>
      <i/>
      <u/>
      <sz val="16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u/>
      <sz val="16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7" fillId="0" borderId="0" applyFont="0" applyFill="0" applyBorder="0" applyAlignment="0" applyProtection="0"/>
    <xf numFmtId="0" fontId="54" fillId="0" borderId="0"/>
  </cellStyleXfs>
  <cellXfs count="3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0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20" fontId="17" fillId="0" borderId="1" xfId="0" applyNumberFormat="1" applyFon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20" fontId="6" fillId="0" borderId="9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20" fontId="6" fillId="0" borderId="14" xfId="0" applyNumberFormat="1" applyFont="1" applyFill="1" applyBorder="1" applyAlignment="1">
      <alignment horizontal="left"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20" fontId="22" fillId="0" borderId="8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Alignment="1"/>
    <xf numFmtId="0" fontId="18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20" fontId="12" fillId="0" borderId="1" xfId="0" applyNumberFormat="1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vertical="center"/>
    </xf>
    <xf numFmtId="0" fontId="7" fillId="2" borderId="23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20" fontId="12" fillId="0" borderId="17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43" fontId="16" fillId="0" borderId="0" xfId="1" applyFont="1" applyAlignment="1">
      <alignment horizontal="center"/>
    </xf>
    <xf numFmtId="0" fontId="20" fillId="0" borderId="21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/>
      <protection locked="0"/>
    </xf>
    <xf numFmtId="0" fontId="12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1" fillId="0" borderId="0" xfId="0" applyFont="1" applyFill="1" applyAlignment="1">
      <alignment horizontal="center"/>
    </xf>
    <xf numFmtId="0" fontId="20" fillId="0" borderId="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9" fontId="7" fillId="2" borderId="30" xfId="0" applyNumberFormat="1" applyFont="1" applyFill="1" applyBorder="1" applyAlignment="1">
      <alignment horizontal="center" vertical="center"/>
    </xf>
    <xf numFmtId="49" fontId="7" fillId="2" borderId="28" xfId="0" applyNumberFormat="1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49" fontId="7" fillId="2" borderId="3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2" xfId="0" applyFont="1" applyBorder="1"/>
    <xf numFmtId="0" fontId="20" fillId="0" borderId="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20" fontId="14" fillId="0" borderId="9" xfId="0" applyNumberFormat="1" applyFont="1" applyFill="1" applyBorder="1" applyAlignment="1">
      <alignment vertical="center"/>
    </xf>
    <xf numFmtId="20" fontId="14" fillId="0" borderId="9" xfId="0" applyNumberFormat="1" applyFont="1" applyFill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20" fontId="29" fillId="0" borderId="30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20" fontId="13" fillId="0" borderId="0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20" fontId="34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29" fillId="0" borderId="26" xfId="0" applyFont="1" applyBorder="1" applyAlignment="1">
      <alignment horizontal="center" vertical="center"/>
    </xf>
    <xf numFmtId="164" fontId="20" fillId="0" borderId="15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20" fontId="33" fillId="0" borderId="19" xfId="0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164" fontId="20" fillId="0" borderId="18" xfId="0" applyNumberFormat="1" applyFont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36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8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49" fontId="7" fillId="2" borderId="33" xfId="0" applyNumberFormat="1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9" fillId="0" borderId="18" xfId="0" applyFont="1" applyFill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12" fillId="0" borderId="26" xfId="0" applyFont="1" applyBorder="1" applyAlignment="1">
      <alignment horizontal="center" vertical="center"/>
    </xf>
    <xf numFmtId="20" fontId="9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/>
    </xf>
    <xf numFmtId="20" fontId="20" fillId="0" borderId="35" xfId="0" applyNumberFormat="1" applyFont="1" applyFill="1" applyBorder="1" applyAlignment="1">
      <alignment horizontal="center" vertical="center"/>
    </xf>
    <xf numFmtId="164" fontId="20" fillId="0" borderId="15" xfId="0" applyNumberFormat="1" applyFont="1" applyFill="1" applyBorder="1" applyAlignment="1">
      <alignment horizontal="center" vertical="center" wrapText="1"/>
    </xf>
    <xf numFmtId="20" fontId="2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20" fillId="0" borderId="0" xfId="0" applyFont="1" applyAlignment="1" applyProtection="1">
      <alignment horizontal="left" vertical="center"/>
      <protection locked="0"/>
    </xf>
    <xf numFmtId="0" fontId="11" fillId="0" borderId="0" xfId="0" applyFont="1"/>
    <xf numFmtId="0" fontId="1" fillId="0" borderId="0" xfId="0" applyFont="1" applyAlignment="1">
      <alignment horizontal="right"/>
    </xf>
    <xf numFmtId="20" fontId="1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2" borderId="2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24" fillId="0" borderId="0" xfId="0" applyFont="1" applyFill="1"/>
    <xf numFmtId="0" fontId="11" fillId="0" borderId="0" xfId="0" applyFont="1" applyFill="1"/>
    <xf numFmtId="0" fontId="6" fillId="0" borderId="0" xfId="0" applyFont="1" applyAlignment="1" applyProtection="1">
      <alignment horizontal="left" vertical="center"/>
      <protection locked="0"/>
    </xf>
    <xf numFmtId="0" fontId="20" fillId="0" borderId="3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left" vertical="center"/>
    </xf>
    <xf numFmtId="20" fontId="22" fillId="0" borderId="39" xfId="0" applyNumberFormat="1" applyFont="1" applyFill="1" applyBorder="1" applyAlignment="1">
      <alignment vertical="center"/>
    </xf>
    <xf numFmtId="0" fontId="11" fillId="0" borderId="11" xfId="0" applyFont="1" applyBorder="1"/>
    <xf numFmtId="0" fontId="6" fillId="0" borderId="11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7" xfId="0" applyFont="1" applyFill="1" applyBorder="1"/>
    <xf numFmtId="0" fontId="11" fillId="0" borderId="2" xfId="0" applyFont="1" applyFill="1" applyBorder="1"/>
    <xf numFmtId="0" fontId="16" fillId="0" borderId="0" xfId="0" applyFont="1" applyFill="1" applyAlignment="1">
      <alignment horizontal="center"/>
    </xf>
    <xf numFmtId="49" fontId="43" fillId="2" borderId="37" xfId="0" applyNumberFormat="1" applyFont="1" applyFill="1" applyBorder="1" applyAlignment="1">
      <alignment horizontal="center" vertical="center"/>
    </xf>
    <xf numFmtId="164" fontId="35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25" fillId="0" borderId="16" xfId="0" applyFont="1" applyBorder="1" applyAlignment="1">
      <alignment horizontal="left" vertical="center"/>
    </xf>
    <xf numFmtId="20" fontId="6" fillId="0" borderId="9" xfId="0" applyNumberFormat="1" applyFont="1" applyFill="1" applyBorder="1" applyAlignment="1">
      <alignment vertical="center"/>
    </xf>
    <xf numFmtId="164" fontId="44" fillId="0" borderId="33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20" fontId="7" fillId="0" borderId="22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22" fillId="0" borderId="15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 wrapText="1"/>
    </xf>
    <xf numFmtId="164" fontId="14" fillId="0" borderId="9" xfId="0" applyNumberFormat="1" applyFont="1" applyFill="1" applyBorder="1" applyAlignment="1">
      <alignment horizontal="center" vertical="center" wrapText="1"/>
    </xf>
    <xf numFmtId="20" fontId="14" fillId="0" borderId="33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164" fontId="7" fillId="0" borderId="35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12" fillId="0" borderId="32" xfId="0" applyNumberFormat="1" applyFont="1" applyFill="1" applyBorder="1" applyAlignment="1">
      <alignment horizontal="center" vertical="center"/>
    </xf>
    <xf numFmtId="164" fontId="32" fillId="0" borderId="17" xfId="0" applyNumberFormat="1" applyFont="1" applyFill="1" applyBorder="1" applyAlignment="1">
      <alignment horizontal="center" vertical="center"/>
    </xf>
    <xf numFmtId="20" fontId="14" fillId="0" borderId="25" xfId="0" applyNumberFormat="1" applyFont="1" applyFill="1" applyBorder="1" applyAlignment="1">
      <alignment horizontal="center" vertical="center"/>
    </xf>
    <xf numFmtId="20" fontId="7" fillId="0" borderId="1" xfId="0" applyNumberFormat="1" applyFont="1" applyFill="1" applyBorder="1" applyAlignment="1">
      <alignment horizontal="center" vertical="center"/>
    </xf>
    <xf numFmtId="20" fontId="14" fillId="0" borderId="26" xfId="0" applyNumberFormat="1" applyFont="1" applyFill="1" applyBorder="1" applyAlignment="1">
      <alignment horizontal="center" vertical="center"/>
    </xf>
    <xf numFmtId="164" fontId="41" fillId="0" borderId="26" xfId="0" applyNumberFormat="1" applyFont="1" applyFill="1" applyBorder="1" applyAlignment="1">
      <alignment horizontal="center" vertical="center" wrapText="1"/>
    </xf>
    <xf numFmtId="20" fontId="7" fillId="0" borderId="17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20" fontId="6" fillId="0" borderId="14" xfId="0" applyNumberFormat="1" applyFont="1" applyFill="1" applyBorder="1" applyAlignment="1">
      <alignment horizontal="left" vertical="center"/>
    </xf>
    <xf numFmtId="20" fontId="29" fillId="0" borderId="19" xfId="0" applyNumberFormat="1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164" fontId="46" fillId="0" borderId="1" xfId="0" applyNumberFormat="1" applyFont="1" applyFill="1" applyBorder="1" applyAlignment="1">
      <alignment horizontal="center" vertical="center"/>
    </xf>
    <xf numFmtId="20" fontId="14" fillId="0" borderId="11" xfId="0" applyNumberFormat="1" applyFont="1" applyFill="1" applyBorder="1" applyAlignment="1">
      <alignment horizontal="center" vertical="center"/>
    </xf>
    <xf numFmtId="164" fontId="46" fillId="0" borderId="32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24" fillId="0" borderId="1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4" fontId="46" fillId="0" borderId="17" xfId="0" applyNumberFormat="1" applyFont="1" applyFill="1" applyBorder="1" applyAlignment="1">
      <alignment horizontal="center" vertical="center"/>
    </xf>
    <xf numFmtId="164" fontId="22" fillId="0" borderId="18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20" fontId="4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/>
    </xf>
    <xf numFmtId="0" fontId="39" fillId="0" borderId="0" xfId="0" applyFont="1"/>
    <xf numFmtId="0" fontId="6" fillId="0" borderId="0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0" fontId="7" fillId="0" borderId="34" xfId="0" applyNumberFormat="1" applyFont="1" applyFill="1" applyBorder="1" applyAlignment="1">
      <alignment horizontal="left" vertical="center"/>
    </xf>
    <xf numFmtId="20" fontId="7" fillId="0" borderId="43" xfId="0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20" fontId="7" fillId="0" borderId="14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0" fontId="7" fillId="0" borderId="44" xfId="0" applyNumberFormat="1" applyFont="1" applyFill="1" applyBorder="1" applyAlignment="1">
      <alignment horizontal="left" vertical="center"/>
    </xf>
    <xf numFmtId="20" fontId="7" fillId="0" borderId="29" xfId="0" applyNumberFormat="1" applyFont="1" applyFill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20" fontId="7" fillId="0" borderId="14" xfId="0" applyNumberFormat="1" applyFont="1" applyFill="1" applyBorder="1" applyAlignment="1">
      <alignment horizontal="left" vertical="center"/>
    </xf>
    <xf numFmtId="20" fontId="7" fillId="0" borderId="16" xfId="0" applyNumberFormat="1" applyFont="1" applyFill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3" fillId="2" borderId="23" xfId="0" applyNumberFormat="1" applyFont="1" applyFill="1" applyBorder="1" applyAlignment="1">
      <alignment horizontal="center" vertical="center"/>
    </xf>
    <xf numFmtId="0" fontId="43" fillId="2" borderId="23" xfId="0" applyNumberFormat="1" applyFont="1" applyFill="1" applyBorder="1" applyAlignment="1">
      <alignment horizontal="center" vertical="center" wrapText="1"/>
    </xf>
    <xf numFmtId="0" fontId="43" fillId="2" borderId="23" xfId="0" applyFont="1" applyFill="1" applyBorder="1" applyAlignment="1">
      <alignment horizontal="center" vertical="center" wrapText="1"/>
    </xf>
    <xf numFmtId="0" fontId="43" fillId="2" borderId="2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20" fontId="7" fillId="0" borderId="22" xfId="0" applyNumberFormat="1" applyFont="1" applyFill="1" applyBorder="1" applyAlignment="1">
      <alignment horizontal="left" vertical="center"/>
    </xf>
    <xf numFmtId="164" fontId="41" fillId="0" borderId="1" xfId="0" applyNumberFormat="1" applyFont="1" applyFill="1" applyBorder="1" applyAlignment="1">
      <alignment horizontal="center" vertical="center"/>
    </xf>
    <xf numFmtId="164" fontId="4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48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49" fillId="0" borderId="1" xfId="0" applyNumberFormat="1" applyFont="1" applyFill="1" applyBorder="1" applyAlignment="1">
      <alignment horizontal="center" vertical="center"/>
    </xf>
    <xf numFmtId="164" fontId="50" fillId="0" borderId="1" xfId="0" applyNumberFormat="1" applyFont="1" applyFill="1" applyBorder="1" applyAlignment="1">
      <alignment horizontal="center" vertical="center"/>
    </xf>
    <xf numFmtId="20" fontId="7" fillId="0" borderId="45" xfId="0" applyNumberFormat="1" applyFont="1" applyFill="1" applyBorder="1" applyAlignment="1">
      <alignment horizontal="left" vertical="center"/>
    </xf>
    <xf numFmtId="164" fontId="43" fillId="0" borderId="1" xfId="0" applyNumberFormat="1" applyFont="1" applyFill="1" applyBorder="1" applyAlignment="1">
      <alignment horizontal="center" vertical="center"/>
    </xf>
    <xf numFmtId="20" fontId="6" fillId="0" borderId="45" xfId="0" applyNumberFormat="1" applyFont="1" applyFill="1" applyBorder="1" applyAlignment="1">
      <alignment horizontal="left" vertical="center"/>
    </xf>
    <xf numFmtId="20" fontId="17" fillId="0" borderId="1" xfId="0" applyNumberFormat="1" applyFont="1" applyFill="1" applyBorder="1" applyAlignment="1">
      <alignment horizontal="center" vertical="center"/>
    </xf>
    <xf numFmtId="0" fontId="51" fillId="0" borderId="0" xfId="0" applyFont="1"/>
    <xf numFmtId="20" fontId="7" fillId="0" borderId="46" xfId="0" applyNumberFormat="1" applyFont="1" applyFill="1" applyBorder="1" applyAlignment="1">
      <alignment horizontal="left" vertical="center"/>
    </xf>
    <xf numFmtId="164" fontId="9" fillId="0" borderId="17" xfId="0" applyNumberFormat="1" applyFont="1" applyFill="1" applyBorder="1" applyAlignment="1">
      <alignment horizontal="center" vertical="center"/>
    </xf>
    <xf numFmtId="164" fontId="48" fillId="0" borderId="17" xfId="0" applyNumberFormat="1" applyFont="1" applyFill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 vertical="center"/>
    </xf>
    <xf numFmtId="3" fontId="43" fillId="2" borderId="25" xfId="0" applyNumberFormat="1" applyFont="1" applyFill="1" applyBorder="1" applyAlignment="1">
      <alignment horizontal="center" vertical="center" wrapText="1"/>
    </xf>
    <xf numFmtId="0" fontId="43" fillId="2" borderId="25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20" fontId="5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20" fontId="9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20" fontId="6" fillId="0" borderId="22" xfId="0" applyNumberFormat="1" applyFont="1" applyFill="1" applyBorder="1" applyAlignment="1">
      <alignment horizontal="left" vertical="center"/>
    </xf>
    <xf numFmtId="20" fontId="17" fillId="0" borderId="10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horizontal="center" vertical="center"/>
    </xf>
    <xf numFmtId="164" fontId="7" fillId="0" borderId="49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164" fontId="29" fillId="0" borderId="17" xfId="0" applyNumberFormat="1" applyFont="1" applyFill="1" applyBorder="1" applyAlignment="1">
      <alignment horizontal="center" vertical="center"/>
    </xf>
    <xf numFmtId="164" fontId="52" fillId="0" borderId="17" xfId="0" applyNumberFormat="1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/>
    </xf>
    <xf numFmtId="164" fontId="29" fillId="0" borderId="27" xfId="0" applyNumberFormat="1" applyFont="1" applyFill="1" applyBorder="1" applyAlignment="1">
      <alignment horizontal="center" vertical="center"/>
    </xf>
    <xf numFmtId="164" fontId="29" fillId="0" borderId="18" xfId="0" applyNumberFormat="1" applyFont="1" applyFill="1" applyBorder="1" applyAlignment="1">
      <alignment horizontal="center" vertical="center"/>
    </xf>
    <xf numFmtId="0" fontId="19" fillId="0" borderId="0" xfId="0" applyFont="1"/>
    <xf numFmtId="0" fontId="53" fillId="0" borderId="26" xfId="0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2" fontId="19" fillId="0" borderId="35" xfId="0" applyNumberFormat="1" applyFont="1" applyFill="1" applyBorder="1" applyAlignment="1">
      <alignment horizontal="center" vertical="center" wrapText="1"/>
    </xf>
    <xf numFmtId="2" fontId="19" fillId="0" borderId="35" xfId="0" applyNumberFormat="1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 wrapText="1"/>
    </xf>
    <xf numFmtId="2" fontId="20" fillId="0" borderId="35" xfId="0" applyNumberFormat="1" applyFont="1" applyFill="1" applyBorder="1" applyAlignment="1">
      <alignment horizontal="center" vertical="center" wrapText="1"/>
    </xf>
    <xf numFmtId="2" fontId="20" fillId="0" borderId="35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0" fillId="0" borderId="51" xfId="0" applyBorder="1"/>
    <xf numFmtId="0" fontId="6" fillId="0" borderId="51" xfId="0" applyFont="1" applyFill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2" fontId="57" fillId="0" borderId="1" xfId="0" applyNumberFormat="1" applyFont="1" applyBorder="1" applyAlignment="1">
      <alignment horizontal="center" vertical="center"/>
    </xf>
    <xf numFmtId="164" fontId="11" fillId="0" borderId="0" xfId="0" applyNumberFormat="1" applyFont="1" applyFill="1" applyAlignment="1">
      <alignment horizontal="center"/>
    </xf>
    <xf numFmtId="164" fontId="26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2" fontId="0" fillId="0" borderId="0" xfId="0" applyNumberFormat="1"/>
    <xf numFmtId="0" fontId="24" fillId="0" borderId="0" xfId="0" applyFont="1" applyFill="1" applyBorder="1"/>
    <xf numFmtId="0" fontId="58" fillId="0" borderId="0" xfId="0" applyFont="1" applyFill="1"/>
    <xf numFmtId="0" fontId="58" fillId="0" borderId="0" xfId="0" applyFont="1"/>
    <xf numFmtId="164" fontId="11" fillId="0" borderId="0" xfId="0" applyNumberFormat="1" applyFont="1" applyAlignment="1">
      <alignment horizontal="center"/>
    </xf>
    <xf numFmtId="0" fontId="24" fillId="0" borderId="0" xfId="0" applyFont="1"/>
    <xf numFmtId="0" fontId="0" fillId="0" borderId="0" xfId="0" applyFill="1"/>
    <xf numFmtId="0" fontId="59" fillId="0" borderId="26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47" fillId="0" borderId="0" xfId="0" applyFont="1"/>
    <xf numFmtId="0" fontId="20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2" fontId="56" fillId="0" borderId="1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Normalny_Arkusz1" xfId="2"/>
  </cellStyles>
  <dxfs count="0"/>
  <tableStyles count="0" defaultTableStyle="TableStyleMedium2" defaultPivotStyle="PivotStyleLight16"/>
  <colors>
    <mruColors>
      <color rgb="FFFFCCFF"/>
      <color rgb="FFCD2394"/>
      <color rgb="FFFF33CC"/>
      <color rgb="FF3A6EAC"/>
      <color rgb="FF6459F1"/>
      <color rgb="FF33B3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zoomScaleNormal="100" workbookViewId="0">
      <selection sqref="A1:J1"/>
    </sheetView>
  </sheetViews>
  <sheetFormatPr defaultRowHeight="15" x14ac:dyDescent="0.25"/>
  <cols>
    <col min="1" max="1" width="5.140625" customWidth="1"/>
    <col min="2" max="2" width="12.7109375" customWidth="1"/>
    <col min="3" max="3" width="18.85546875" customWidth="1"/>
    <col min="4" max="4" width="12.7109375" customWidth="1"/>
    <col min="5" max="5" width="15.85546875" customWidth="1"/>
    <col min="6" max="6" width="12.7109375" customWidth="1"/>
    <col min="7" max="7" width="35.85546875" customWidth="1"/>
    <col min="8" max="9" width="12.7109375" customWidth="1"/>
    <col min="10" max="10" width="18" customWidth="1"/>
  </cols>
  <sheetData>
    <row r="1" spans="1:10" ht="21" x14ac:dyDescent="0.25">
      <c r="A1" s="295" t="s">
        <v>108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x14ac:dyDescent="0.25">
      <c r="A2" s="298" t="s">
        <v>109</v>
      </c>
      <c r="B2" s="299" t="s">
        <v>110</v>
      </c>
      <c r="C2" s="299" t="s">
        <v>111</v>
      </c>
      <c r="D2" s="299" t="s">
        <v>112</v>
      </c>
      <c r="E2" s="299" t="s">
        <v>113</v>
      </c>
      <c r="F2" s="299" t="s">
        <v>114</v>
      </c>
      <c r="G2" s="300" t="s">
        <v>115</v>
      </c>
      <c r="H2" s="300" t="s">
        <v>116</v>
      </c>
      <c r="I2" s="300" t="s">
        <v>117</v>
      </c>
      <c r="J2" s="301" t="s">
        <v>118</v>
      </c>
    </row>
    <row r="3" spans="1:10" x14ac:dyDescent="0.25">
      <c r="A3" s="298"/>
      <c r="B3" s="299"/>
      <c r="C3" s="299"/>
      <c r="D3" s="299"/>
      <c r="E3" s="299"/>
      <c r="F3" s="299"/>
      <c r="G3" s="300"/>
      <c r="H3" s="300"/>
      <c r="I3" s="300"/>
      <c r="J3" s="301"/>
    </row>
    <row r="4" spans="1:10" x14ac:dyDescent="0.25">
      <c r="A4" s="298"/>
      <c r="B4" s="302"/>
      <c r="C4" s="299"/>
      <c r="D4" s="299"/>
      <c r="E4" s="299"/>
      <c r="F4" s="299"/>
      <c r="G4" s="300"/>
      <c r="H4" s="300"/>
      <c r="I4" s="300"/>
      <c r="J4" s="301"/>
    </row>
    <row r="5" spans="1:10" ht="27.95" customHeight="1" x14ac:dyDescent="0.25">
      <c r="A5" s="78">
        <v>1</v>
      </c>
      <c r="B5" s="303">
        <v>11401</v>
      </c>
      <c r="C5" s="78" t="s">
        <v>72</v>
      </c>
      <c r="D5" s="33">
        <v>0.22916666666666666</v>
      </c>
      <c r="E5" s="78" t="s">
        <v>87</v>
      </c>
      <c r="F5" s="33">
        <v>0.27569444444444446</v>
      </c>
      <c r="G5" s="78" t="s">
        <v>66</v>
      </c>
      <c r="H5" s="304">
        <v>37</v>
      </c>
      <c r="I5" s="210">
        <v>38</v>
      </c>
      <c r="J5" s="305">
        <f>I5*H5</f>
        <v>1406</v>
      </c>
    </row>
    <row r="6" spans="1:10" ht="27.95" customHeight="1" x14ac:dyDescent="0.25">
      <c r="A6" s="78">
        <v>2</v>
      </c>
      <c r="B6" s="210">
        <v>11403</v>
      </c>
      <c r="C6" s="78" t="s">
        <v>72</v>
      </c>
      <c r="D6" s="33">
        <v>0.24722222222222223</v>
      </c>
      <c r="E6" s="78" t="s">
        <v>87</v>
      </c>
      <c r="F6" s="33">
        <v>0.29375000000000001</v>
      </c>
      <c r="G6" s="78" t="s">
        <v>42</v>
      </c>
      <c r="H6" s="304">
        <v>37</v>
      </c>
      <c r="I6" s="210">
        <v>38</v>
      </c>
      <c r="J6" s="305">
        <f t="shared" ref="J6:J63" si="0">I6*H6</f>
        <v>1406</v>
      </c>
    </row>
    <row r="7" spans="1:10" ht="27.95" customHeight="1" x14ac:dyDescent="0.25">
      <c r="A7" s="78">
        <v>3</v>
      </c>
      <c r="B7" s="210">
        <v>11231</v>
      </c>
      <c r="C7" s="78" t="s">
        <v>72</v>
      </c>
      <c r="D7" s="33">
        <v>0.25416666666666665</v>
      </c>
      <c r="E7" s="78" t="s">
        <v>79</v>
      </c>
      <c r="F7" s="33">
        <v>0.28055555555555556</v>
      </c>
      <c r="G7" s="78" t="s">
        <v>119</v>
      </c>
      <c r="H7" s="304">
        <v>18.5</v>
      </c>
      <c r="I7" s="210">
        <v>38</v>
      </c>
      <c r="J7" s="305">
        <f t="shared" si="0"/>
        <v>703</v>
      </c>
    </row>
    <row r="8" spans="1:10" ht="27.95" customHeight="1" x14ac:dyDescent="0.25">
      <c r="A8" s="78">
        <v>4</v>
      </c>
      <c r="B8" s="306">
        <v>19203</v>
      </c>
      <c r="C8" s="307" t="s">
        <v>72</v>
      </c>
      <c r="D8" s="134">
        <v>0.26319444444444445</v>
      </c>
      <c r="E8" s="307" t="s">
        <v>87</v>
      </c>
      <c r="F8" s="134">
        <v>0.29375000000000001</v>
      </c>
      <c r="G8" s="307" t="s">
        <v>66</v>
      </c>
      <c r="H8" s="308">
        <v>36</v>
      </c>
      <c r="I8" s="306">
        <v>38</v>
      </c>
      <c r="J8" s="309">
        <f t="shared" si="0"/>
        <v>1368</v>
      </c>
    </row>
    <row r="9" spans="1:10" ht="27.95" customHeight="1" x14ac:dyDescent="0.25">
      <c r="A9" s="78">
        <v>5</v>
      </c>
      <c r="B9" s="210" t="s">
        <v>62</v>
      </c>
      <c r="C9" s="78" t="s">
        <v>72</v>
      </c>
      <c r="D9" s="33">
        <v>0.28263888888888888</v>
      </c>
      <c r="E9" s="78" t="s">
        <v>87</v>
      </c>
      <c r="F9" s="33">
        <v>0.32916666666666666</v>
      </c>
      <c r="G9" s="78" t="s">
        <v>43</v>
      </c>
      <c r="H9" s="304">
        <v>37</v>
      </c>
      <c r="I9" s="210">
        <v>56</v>
      </c>
      <c r="J9" s="305">
        <f t="shared" si="0"/>
        <v>2072</v>
      </c>
    </row>
    <row r="10" spans="1:10" ht="27.95" customHeight="1" x14ac:dyDescent="0.25">
      <c r="A10" s="78">
        <v>6</v>
      </c>
      <c r="B10" s="210">
        <v>11233</v>
      </c>
      <c r="C10" s="78" t="s">
        <v>72</v>
      </c>
      <c r="D10" s="33">
        <v>0.3034722222222222</v>
      </c>
      <c r="E10" s="78" t="s">
        <v>79</v>
      </c>
      <c r="F10" s="33">
        <v>0.3298611111111111</v>
      </c>
      <c r="G10" s="78" t="s">
        <v>42</v>
      </c>
      <c r="H10" s="304">
        <v>18.5</v>
      </c>
      <c r="I10" s="210">
        <v>38</v>
      </c>
      <c r="J10" s="305">
        <f t="shared" si="0"/>
        <v>703</v>
      </c>
    </row>
    <row r="11" spans="1:10" ht="27.95" customHeight="1" x14ac:dyDescent="0.25">
      <c r="A11" s="78">
        <v>7</v>
      </c>
      <c r="B11" s="210">
        <v>11407</v>
      </c>
      <c r="C11" s="78" t="s">
        <v>72</v>
      </c>
      <c r="D11" s="33">
        <v>0.34791666666666665</v>
      </c>
      <c r="E11" s="78" t="s">
        <v>87</v>
      </c>
      <c r="F11" s="33">
        <v>0.39444444444444443</v>
      </c>
      <c r="G11" s="78" t="s">
        <v>67</v>
      </c>
      <c r="H11" s="304">
        <v>37</v>
      </c>
      <c r="I11" s="210">
        <v>56</v>
      </c>
      <c r="J11" s="305">
        <f t="shared" si="0"/>
        <v>2072</v>
      </c>
    </row>
    <row r="12" spans="1:10" ht="27.95" customHeight="1" x14ac:dyDescent="0.25">
      <c r="A12" s="78">
        <v>8</v>
      </c>
      <c r="B12" s="210">
        <v>11235</v>
      </c>
      <c r="C12" s="78" t="s">
        <v>72</v>
      </c>
      <c r="D12" s="33">
        <v>0.36319444444444443</v>
      </c>
      <c r="E12" s="78" t="s">
        <v>79</v>
      </c>
      <c r="F12" s="33">
        <v>0.38958333333333334</v>
      </c>
      <c r="G12" s="78" t="s">
        <v>42</v>
      </c>
      <c r="H12" s="304">
        <v>18.5</v>
      </c>
      <c r="I12" s="210">
        <v>38</v>
      </c>
      <c r="J12" s="305">
        <f t="shared" si="0"/>
        <v>703</v>
      </c>
    </row>
    <row r="13" spans="1:10" ht="27.95" customHeight="1" x14ac:dyDescent="0.25">
      <c r="A13" s="78">
        <v>9</v>
      </c>
      <c r="B13" s="210">
        <v>11409</v>
      </c>
      <c r="C13" s="78" t="s">
        <v>72</v>
      </c>
      <c r="D13" s="33">
        <v>0.40069444444444446</v>
      </c>
      <c r="E13" s="78" t="s">
        <v>87</v>
      </c>
      <c r="F13" s="33">
        <v>0.44722222222222219</v>
      </c>
      <c r="G13" s="78" t="s">
        <v>66</v>
      </c>
      <c r="H13" s="304">
        <v>37</v>
      </c>
      <c r="I13" s="210">
        <v>38</v>
      </c>
      <c r="J13" s="305">
        <f t="shared" si="0"/>
        <v>1406</v>
      </c>
    </row>
    <row r="14" spans="1:10" ht="27.95" customHeight="1" x14ac:dyDescent="0.25">
      <c r="A14" s="78">
        <v>10</v>
      </c>
      <c r="B14" s="210">
        <v>11237</v>
      </c>
      <c r="C14" s="78" t="s">
        <v>72</v>
      </c>
      <c r="D14" s="33">
        <v>0.41875000000000001</v>
      </c>
      <c r="E14" s="78" t="s">
        <v>79</v>
      </c>
      <c r="F14" s="33">
        <v>0.44513888888888892</v>
      </c>
      <c r="G14" s="78" t="s">
        <v>68</v>
      </c>
      <c r="H14" s="304">
        <v>18.5</v>
      </c>
      <c r="I14" s="210">
        <v>18</v>
      </c>
      <c r="J14" s="305">
        <f t="shared" si="0"/>
        <v>333</v>
      </c>
    </row>
    <row r="15" spans="1:10" ht="27.95" customHeight="1" x14ac:dyDescent="0.25">
      <c r="A15" s="78">
        <v>11</v>
      </c>
      <c r="B15" s="210">
        <v>11411</v>
      </c>
      <c r="C15" s="78" t="s">
        <v>72</v>
      </c>
      <c r="D15" s="33">
        <v>0.43958333333333338</v>
      </c>
      <c r="E15" s="78" t="s">
        <v>87</v>
      </c>
      <c r="F15" s="33">
        <v>0.4861111111111111</v>
      </c>
      <c r="G15" s="78" t="s">
        <v>69</v>
      </c>
      <c r="H15" s="304">
        <v>37</v>
      </c>
      <c r="I15" s="210">
        <v>46</v>
      </c>
      <c r="J15" s="305">
        <f t="shared" si="0"/>
        <v>1702</v>
      </c>
    </row>
    <row r="16" spans="1:10" ht="27.95" customHeight="1" x14ac:dyDescent="0.25">
      <c r="A16" s="78">
        <v>12</v>
      </c>
      <c r="B16" s="210">
        <v>11239</v>
      </c>
      <c r="C16" s="78" t="s">
        <v>72</v>
      </c>
      <c r="D16" s="33">
        <v>0.53472222222222221</v>
      </c>
      <c r="E16" s="78" t="s">
        <v>79</v>
      </c>
      <c r="F16" s="33">
        <v>0.56111111111111112</v>
      </c>
      <c r="G16" s="78" t="s">
        <v>42</v>
      </c>
      <c r="H16" s="304">
        <v>18.5</v>
      </c>
      <c r="I16" s="210">
        <v>38</v>
      </c>
      <c r="J16" s="305">
        <f t="shared" si="0"/>
        <v>703</v>
      </c>
    </row>
    <row r="17" spans="1:10" ht="27.95" customHeight="1" x14ac:dyDescent="0.25">
      <c r="A17" s="78">
        <v>13</v>
      </c>
      <c r="B17" s="210">
        <v>11413</v>
      </c>
      <c r="C17" s="78" t="s">
        <v>72</v>
      </c>
      <c r="D17" s="33">
        <v>0.5625</v>
      </c>
      <c r="E17" s="78" t="s">
        <v>87</v>
      </c>
      <c r="F17" s="33">
        <v>0.60902777777777783</v>
      </c>
      <c r="G17" s="78" t="s">
        <v>67</v>
      </c>
      <c r="H17" s="304">
        <v>37</v>
      </c>
      <c r="I17" s="210">
        <v>56</v>
      </c>
      <c r="J17" s="305">
        <f t="shared" si="0"/>
        <v>2072</v>
      </c>
    </row>
    <row r="18" spans="1:10" ht="27.95" customHeight="1" x14ac:dyDescent="0.25">
      <c r="A18" s="78">
        <v>14</v>
      </c>
      <c r="B18" s="310" t="s">
        <v>63</v>
      </c>
      <c r="C18" s="307" t="s">
        <v>72</v>
      </c>
      <c r="D18" s="134">
        <v>0.57847222222222217</v>
      </c>
      <c r="E18" s="307" t="s">
        <v>87</v>
      </c>
      <c r="F18" s="134">
        <v>0.60902777777777783</v>
      </c>
      <c r="G18" s="307" t="s">
        <v>67</v>
      </c>
      <c r="H18" s="308">
        <v>36</v>
      </c>
      <c r="I18" s="306">
        <v>56</v>
      </c>
      <c r="J18" s="309">
        <f t="shared" si="0"/>
        <v>2016</v>
      </c>
    </row>
    <row r="19" spans="1:10" ht="27.95" customHeight="1" x14ac:dyDescent="0.25">
      <c r="A19" s="78">
        <v>15</v>
      </c>
      <c r="B19" s="210">
        <v>11415</v>
      </c>
      <c r="C19" s="78" t="s">
        <v>72</v>
      </c>
      <c r="D19" s="33">
        <v>0.60069444444444442</v>
      </c>
      <c r="E19" s="78" t="s">
        <v>87</v>
      </c>
      <c r="F19" s="33">
        <v>0.64722222222222225</v>
      </c>
      <c r="G19" s="78" t="s">
        <v>67</v>
      </c>
      <c r="H19" s="304">
        <v>37</v>
      </c>
      <c r="I19" s="210">
        <v>56</v>
      </c>
      <c r="J19" s="305">
        <f t="shared" si="0"/>
        <v>2072</v>
      </c>
    </row>
    <row r="20" spans="1:10" ht="27.95" customHeight="1" x14ac:dyDescent="0.25">
      <c r="A20" s="78">
        <v>16</v>
      </c>
      <c r="B20" s="310" t="s">
        <v>64</v>
      </c>
      <c r="C20" s="307" t="s">
        <v>72</v>
      </c>
      <c r="D20" s="134">
        <v>0.6166666666666667</v>
      </c>
      <c r="E20" s="307" t="s">
        <v>87</v>
      </c>
      <c r="F20" s="134">
        <v>0.64722222222222225</v>
      </c>
      <c r="G20" s="307" t="s">
        <v>67</v>
      </c>
      <c r="H20" s="308">
        <v>36</v>
      </c>
      <c r="I20" s="306">
        <v>56</v>
      </c>
      <c r="J20" s="309">
        <f t="shared" si="0"/>
        <v>2016</v>
      </c>
    </row>
    <row r="21" spans="1:10" ht="27.95" customHeight="1" x14ac:dyDescent="0.25">
      <c r="A21" s="78">
        <v>17</v>
      </c>
      <c r="B21" s="303">
        <v>11419</v>
      </c>
      <c r="C21" s="78" t="s">
        <v>72</v>
      </c>
      <c r="D21" s="33">
        <v>0.6645833333333333</v>
      </c>
      <c r="E21" s="78" t="s">
        <v>87</v>
      </c>
      <c r="F21" s="33">
        <v>0.71111111111111114</v>
      </c>
      <c r="G21" s="78" t="s">
        <v>42</v>
      </c>
      <c r="H21" s="304">
        <v>37</v>
      </c>
      <c r="I21" s="210">
        <v>38</v>
      </c>
      <c r="J21" s="305">
        <f t="shared" si="0"/>
        <v>1406</v>
      </c>
    </row>
    <row r="22" spans="1:10" ht="27.95" customHeight="1" x14ac:dyDescent="0.25">
      <c r="A22" s="78">
        <v>18</v>
      </c>
      <c r="B22" s="311" t="s">
        <v>65</v>
      </c>
      <c r="C22" s="307" t="s">
        <v>72</v>
      </c>
      <c r="D22" s="134">
        <v>0.68125000000000002</v>
      </c>
      <c r="E22" s="307" t="s">
        <v>87</v>
      </c>
      <c r="F22" s="134">
        <v>0.71180555555555547</v>
      </c>
      <c r="G22" s="307" t="s">
        <v>66</v>
      </c>
      <c r="H22" s="308">
        <v>36</v>
      </c>
      <c r="I22" s="306">
        <v>38</v>
      </c>
      <c r="J22" s="309">
        <f t="shared" si="0"/>
        <v>1368</v>
      </c>
    </row>
    <row r="23" spans="1:10" ht="27.95" customHeight="1" x14ac:dyDescent="0.25">
      <c r="A23" s="78">
        <v>19</v>
      </c>
      <c r="B23" s="303">
        <v>11241</v>
      </c>
      <c r="C23" s="78" t="s">
        <v>72</v>
      </c>
      <c r="D23" s="33">
        <v>0.69652777777777775</v>
      </c>
      <c r="E23" s="78" t="s">
        <v>79</v>
      </c>
      <c r="F23" s="33">
        <v>0.72291666666666676</v>
      </c>
      <c r="G23" s="78" t="s">
        <v>42</v>
      </c>
      <c r="H23" s="304">
        <v>18.5</v>
      </c>
      <c r="I23" s="210">
        <v>38</v>
      </c>
      <c r="J23" s="305">
        <f t="shared" si="0"/>
        <v>703</v>
      </c>
    </row>
    <row r="24" spans="1:10" ht="27.95" customHeight="1" x14ac:dyDescent="0.25">
      <c r="A24" s="78">
        <v>20</v>
      </c>
      <c r="B24" s="303">
        <v>11423</v>
      </c>
      <c r="C24" s="78" t="s">
        <v>72</v>
      </c>
      <c r="D24" s="33">
        <v>0.73472222222222217</v>
      </c>
      <c r="E24" s="78" t="s">
        <v>87</v>
      </c>
      <c r="F24" s="33">
        <v>0.78125</v>
      </c>
      <c r="G24" s="78" t="s">
        <v>43</v>
      </c>
      <c r="H24" s="304">
        <v>37</v>
      </c>
      <c r="I24" s="303">
        <v>56</v>
      </c>
      <c r="J24" s="305">
        <f t="shared" si="0"/>
        <v>2072</v>
      </c>
    </row>
    <row r="25" spans="1:10" ht="27.95" customHeight="1" x14ac:dyDescent="0.25">
      <c r="A25" s="78">
        <v>21</v>
      </c>
      <c r="B25" s="312">
        <v>19259</v>
      </c>
      <c r="C25" s="307" t="s">
        <v>72</v>
      </c>
      <c r="D25" s="134">
        <v>0.75069444444444444</v>
      </c>
      <c r="E25" s="307" t="s">
        <v>87</v>
      </c>
      <c r="F25" s="134">
        <v>0.78125</v>
      </c>
      <c r="G25" s="307" t="s">
        <v>70</v>
      </c>
      <c r="H25" s="308">
        <v>36</v>
      </c>
      <c r="I25" s="312">
        <v>45</v>
      </c>
      <c r="J25" s="309">
        <f t="shared" si="0"/>
        <v>1620</v>
      </c>
    </row>
    <row r="26" spans="1:10" ht="27.95" customHeight="1" x14ac:dyDescent="0.25">
      <c r="A26" s="78">
        <v>22</v>
      </c>
      <c r="B26" s="312">
        <v>11247</v>
      </c>
      <c r="C26" s="307" t="s">
        <v>72</v>
      </c>
      <c r="D26" s="134">
        <v>0.75069444444444444</v>
      </c>
      <c r="E26" s="307" t="s">
        <v>87</v>
      </c>
      <c r="F26" s="134">
        <v>0.78125</v>
      </c>
      <c r="G26" s="307" t="s">
        <v>120</v>
      </c>
      <c r="H26" s="308">
        <v>36</v>
      </c>
      <c r="I26" s="312">
        <v>15</v>
      </c>
      <c r="J26" s="309">
        <f t="shared" si="0"/>
        <v>540</v>
      </c>
    </row>
    <row r="27" spans="1:10" ht="27.95" customHeight="1" x14ac:dyDescent="0.25">
      <c r="A27" s="78">
        <v>23</v>
      </c>
      <c r="B27" s="303">
        <v>11243</v>
      </c>
      <c r="C27" s="78" t="s">
        <v>72</v>
      </c>
      <c r="D27" s="33">
        <v>0.82152777777777775</v>
      </c>
      <c r="E27" s="78" t="s">
        <v>79</v>
      </c>
      <c r="F27" s="33">
        <v>0.84791666666666676</v>
      </c>
      <c r="G27" s="78" t="s">
        <v>42</v>
      </c>
      <c r="H27" s="304">
        <v>18.5</v>
      </c>
      <c r="I27" s="210">
        <v>38</v>
      </c>
      <c r="J27" s="305">
        <f t="shared" si="0"/>
        <v>703</v>
      </c>
    </row>
    <row r="28" spans="1:10" ht="27.95" customHeight="1" x14ac:dyDescent="0.25">
      <c r="A28" s="78">
        <v>24</v>
      </c>
      <c r="B28" s="303">
        <v>11245</v>
      </c>
      <c r="C28" s="78" t="s">
        <v>72</v>
      </c>
      <c r="D28" s="33">
        <v>0.85</v>
      </c>
      <c r="E28" s="78" t="s">
        <v>79</v>
      </c>
      <c r="F28" s="33">
        <v>0.87638888888888899</v>
      </c>
      <c r="G28" s="78" t="s">
        <v>68</v>
      </c>
      <c r="H28" s="304">
        <v>18.5</v>
      </c>
      <c r="I28" s="210">
        <v>18</v>
      </c>
      <c r="J28" s="305">
        <f t="shared" si="0"/>
        <v>333</v>
      </c>
    </row>
    <row r="29" spans="1:10" ht="27.95" customHeight="1" x14ac:dyDescent="0.25">
      <c r="A29" s="78">
        <v>25</v>
      </c>
      <c r="B29" s="303">
        <v>11427</v>
      </c>
      <c r="C29" s="78" t="s">
        <v>72</v>
      </c>
      <c r="D29" s="33">
        <v>0.85</v>
      </c>
      <c r="E29" s="78" t="s">
        <v>87</v>
      </c>
      <c r="F29" s="33">
        <v>0.8965277777777777</v>
      </c>
      <c r="G29" s="78" t="s">
        <v>66</v>
      </c>
      <c r="H29" s="304">
        <v>37</v>
      </c>
      <c r="I29" s="210">
        <v>38</v>
      </c>
      <c r="J29" s="305">
        <f t="shared" si="0"/>
        <v>1406</v>
      </c>
    </row>
    <row r="30" spans="1:10" ht="27.95" customHeight="1" x14ac:dyDescent="0.25">
      <c r="A30" s="78">
        <v>26</v>
      </c>
      <c r="B30" s="303">
        <v>11429</v>
      </c>
      <c r="C30" s="78" t="s">
        <v>72</v>
      </c>
      <c r="D30" s="33">
        <v>0.89583333333333337</v>
      </c>
      <c r="E30" s="78" t="s">
        <v>87</v>
      </c>
      <c r="F30" s="33">
        <v>0.94236111111111109</v>
      </c>
      <c r="G30" s="78" t="s">
        <v>67</v>
      </c>
      <c r="H30" s="304">
        <v>37</v>
      </c>
      <c r="I30" s="210">
        <v>56</v>
      </c>
      <c r="J30" s="305">
        <f t="shared" si="0"/>
        <v>2072</v>
      </c>
    </row>
    <row r="31" spans="1:10" ht="27.95" customHeight="1" x14ac:dyDescent="0.25">
      <c r="A31" s="78">
        <v>27</v>
      </c>
      <c r="B31" s="313">
        <v>19201</v>
      </c>
      <c r="C31" s="78" t="s">
        <v>72</v>
      </c>
      <c r="D31" s="33">
        <v>0.93055555555555547</v>
      </c>
      <c r="E31" s="78" t="s">
        <v>79</v>
      </c>
      <c r="F31" s="314">
        <v>0.95694444444444438</v>
      </c>
      <c r="G31" s="78" t="s">
        <v>68</v>
      </c>
      <c r="H31" s="304">
        <v>18.5</v>
      </c>
      <c r="I31" s="303">
        <v>18</v>
      </c>
      <c r="J31" s="305">
        <f t="shared" si="0"/>
        <v>333</v>
      </c>
    </row>
    <row r="32" spans="1:10" ht="27.95" customHeight="1" x14ac:dyDescent="0.25">
      <c r="A32" s="78">
        <v>28</v>
      </c>
      <c r="B32" s="310" t="s">
        <v>89</v>
      </c>
      <c r="C32" s="315" t="s">
        <v>87</v>
      </c>
      <c r="D32" s="134">
        <v>0.22361111111111109</v>
      </c>
      <c r="E32" s="307" t="s">
        <v>72</v>
      </c>
      <c r="F32" s="277">
        <v>0.25416666666666665</v>
      </c>
      <c r="G32" s="307" t="s">
        <v>67</v>
      </c>
      <c r="H32" s="316">
        <v>36</v>
      </c>
      <c r="I32" s="306">
        <v>56</v>
      </c>
      <c r="J32" s="317">
        <f>I32*H32</f>
        <v>2016</v>
      </c>
    </row>
    <row r="33" spans="1:10" ht="27.95" customHeight="1" x14ac:dyDescent="0.25">
      <c r="A33" s="78">
        <v>29</v>
      </c>
      <c r="B33" s="210">
        <v>11444</v>
      </c>
      <c r="C33" s="318" t="s">
        <v>87</v>
      </c>
      <c r="D33" s="33">
        <v>0.22361111111111109</v>
      </c>
      <c r="E33" s="78" t="s">
        <v>72</v>
      </c>
      <c r="F33" s="278">
        <v>0.27013888888888887</v>
      </c>
      <c r="G33" s="78" t="s">
        <v>67</v>
      </c>
      <c r="H33" s="319">
        <v>37</v>
      </c>
      <c r="I33" s="210">
        <v>56</v>
      </c>
      <c r="J33" s="320">
        <f t="shared" si="0"/>
        <v>2072</v>
      </c>
    </row>
    <row r="34" spans="1:10" ht="27.95" customHeight="1" x14ac:dyDescent="0.25">
      <c r="A34" s="78">
        <v>30</v>
      </c>
      <c r="B34" s="321" t="s">
        <v>90</v>
      </c>
      <c r="C34" s="315" t="s">
        <v>87</v>
      </c>
      <c r="D34" s="134">
        <v>0.27569444444444446</v>
      </c>
      <c r="E34" s="307" t="s">
        <v>72</v>
      </c>
      <c r="F34" s="277">
        <v>0.30624999999999997</v>
      </c>
      <c r="G34" s="307" t="s">
        <v>69</v>
      </c>
      <c r="H34" s="316">
        <v>36</v>
      </c>
      <c r="I34" s="306">
        <v>46</v>
      </c>
      <c r="J34" s="317">
        <f t="shared" si="0"/>
        <v>1656</v>
      </c>
    </row>
    <row r="35" spans="1:10" ht="27.95" customHeight="1" x14ac:dyDescent="0.25">
      <c r="A35" s="78">
        <v>31</v>
      </c>
      <c r="B35" s="210">
        <v>11448</v>
      </c>
      <c r="C35" s="318" t="s">
        <v>87</v>
      </c>
      <c r="D35" s="33">
        <v>0.27430555555555552</v>
      </c>
      <c r="E35" s="78" t="s">
        <v>72</v>
      </c>
      <c r="F35" s="278">
        <v>0.32083333333333336</v>
      </c>
      <c r="G35" s="78" t="s">
        <v>69</v>
      </c>
      <c r="H35" s="319">
        <v>37</v>
      </c>
      <c r="I35" s="210">
        <v>46</v>
      </c>
      <c r="J35" s="320">
        <f t="shared" si="0"/>
        <v>1702</v>
      </c>
    </row>
    <row r="36" spans="1:10" ht="27.95" customHeight="1" x14ac:dyDescent="0.25">
      <c r="A36" s="78">
        <v>32</v>
      </c>
      <c r="B36" s="303">
        <v>11280</v>
      </c>
      <c r="C36" s="318" t="s">
        <v>79</v>
      </c>
      <c r="D36" s="33">
        <v>0.28611111111111115</v>
      </c>
      <c r="E36" s="78" t="s">
        <v>72</v>
      </c>
      <c r="F36" s="278">
        <v>0.3125</v>
      </c>
      <c r="G36" s="78" t="s">
        <v>42</v>
      </c>
      <c r="H36" s="319">
        <v>18.5</v>
      </c>
      <c r="I36" s="210">
        <v>38</v>
      </c>
      <c r="J36" s="320">
        <f t="shared" si="0"/>
        <v>703</v>
      </c>
    </row>
    <row r="37" spans="1:10" ht="27.95" customHeight="1" x14ac:dyDescent="0.25">
      <c r="A37" s="78">
        <v>33</v>
      </c>
      <c r="B37" s="306">
        <v>19234</v>
      </c>
      <c r="C37" s="315" t="s">
        <v>87</v>
      </c>
      <c r="D37" s="134">
        <v>0.3298611111111111</v>
      </c>
      <c r="E37" s="307" t="s">
        <v>72</v>
      </c>
      <c r="F37" s="277">
        <v>0.36041666666666666</v>
      </c>
      <c r="G37" s="307" t="s">
        <v>96</v>
      </c>
      <c r="H37" s="316">
        <v>36</v>
      </c>
      <c r="I37" s="306">
        <v>10</v>
      </c>
      <c r="J37" s="317">
        <f t="shared" si="0"/>
        <v>360</v>
      </c>
    </row>
    <row r="38" spans="1:10" ht="27.95" customHeight="1" x14ac:dyDescent="0.25">
      <c r="A38" s="78">
        <v>34</v>
      </c>
      <c r="B38" s="306">
        <v>11248</v>
      </c>
      <c r="C38" s="315" t="s">
        <v>87</v>
      </c>
      <c r="D38" s="134">
        <v>0.3298611111111111</v>
      </c>
      <c r="E38" s="307" t="s">
        <v>72</v>
      </c>
      <c r="F38" s="277">
        <v>0.36041666666666666</v>
      </c>
      <c r="G38" s="307" t="s">
        <v>121</v>
      </c>
      <c r="H38" s="316">
        <v>36</v>
      </c>
      <c r="I38" s="306">
        <v>41</v>
      </c>
      <c r="J38" s="317">
        <f t="shared" si="0"/>
        <v>1476</v>
      </c>
    </row>
    <row r="39" spans="1:10" ht="27.95" customHeight="1" x14ac:dyDescent="0.25">
      <c r="A39" s="78">
        <v>35</v>
      </c>
      <c r="B39" s="210">
        <v>11452</v>
      </c>
      <c r="C39" s="318" t="s">
        <v>87</v>
      </c>
      <c r="D39" s="33">
        <v>0.3298611111111111</v>
      </c>
      <c r="E39" s="78" t="s">
        <v>72</v>
      </c>
      <c r="F39" s="278">
        <v>0.37638888888888888</v>
      </c>
      <c r="G39" s="78" t="s">
        <v>67</v>
      </c>
      <c r="H39" s="319">
        <v>37</v>
      </c>
      <c r="I39" s="210">
        <v>56</v>
      </c>
      <c r="J39" s="320">
        <f t="shared" si="0"/>
        <v>2072</v>
      </c>
    </row>
    <row r="40" spans="1:10" ht="27.95" customHeight="1" x14ac:dyDescent="0.25">
      <c r="A40" s="78">
        <v>36</v>
      </c>
      <c r="B40" s="210">
        <v>11282</v>
      </c>
      <c r="C40" s="318" t="s">
        <v>79</v>
      </c>
      <c r="D40" s="33">
        <v>0.3527777777777778</v>
      </c>
      <c r="E40" s="78" t="s">
        <v>72</v>
      </c>
      <c r="F40" s="278">
        <v>0.37916666666666665</v>
      </c>
      <c r="G40" s="78" t="s">
        <v>42</v>
      </c>
      <c r="H40" s="319">
        <v>18.5</v>
      </c>
      <c r="I40" s="210">
        <v>38</v>
      </c>
      <c r="J40" s="320">
        <f t="shared" si="0"/>
        <v>703</v>
      </c>
    </row>
    <row r="41" spans="1:10" ht="27.95" customHeight="1" x14ac:dyDescent="0.25">
      <c r="A41" s="78">
        <v>37</v>
      </c>
      <c r="B41" s="310" t="s">
        <v>91</v>
      </c>
      <c r="C41" s="315" t="s">
        <v>87</v>
      </c>
      <c r="D41" s="134">
        <v>0.35555555555555557</v>
      </c>
      <c r="E41" s="307" t="s">
        <v>72</v>
      </c>
      <c r="F41" s="277">
        <v>0.38611111111111113</v>
      </c>
      <c r="G41" s="307" t="s">
        <v>66</v>
      </c>
      <c r="H41" s="316">
        <v>36</v>
      </c>
      <c r="I41" s="306">
        <v>38</v>
      </c>
      <c r="J41" s="317">
        <f t="shared" si="0"/>
        <v>1368</v>
      </c>
    </row>
    <row r="42" spans="1:10" ht="27.95" customHeight="1" x14ac:dyDescent="0.25">
      <c r="A42" s="78">
        <v>38</v>
      </c>
      <c r="B42" s="210">
        <v>11454</v>
      </c>
      <c r="C42" s="318" t="s">
        <v>87</v>
      </c>
      <c r="D42" s="33">
        <v>0.35555555555555557</v>
      </c>
      <c r="E42" s="78" t="s">
        <v>72</v>
      </c>
      <c r="F42" s="278">
        <v>0.40208333333333335</v>
      </c>
      <c r="G42" s="78" t="s">
        <v>66</v>
      </c>
      <c r="H42" s="319">
        <v>37</v>
      </c>
      <c r="I42" s="210">
        <v>38</v>
      </c>
      <c r="J42" s="320">
        <f t="shared" si="0"/>
        <v>1406</v>
      </c>
    </row>
    <row r="43" spans="1:10" ht="27.95" customHeight="1" x14ac:dyDescent="0.25">
      <c r="A43" s="78">
        <v>39</v>
      </c>
      <c r="B43" s="210">
        <v>11284</v>
      </c>
      <c r="C43" s="318" t="s">
        <v>79</v>
      </c>
      <c r="D43" s="33">
        <v>0.3923611111111111</v>
      </c>
      <c r="E43" s="78" t="s">
        <v>72</v>
      </c>
      <c r="F43" s="278">
        <v>0.41875000000000001</v>
      </c>
      <c r="G43" s="78" t="s">
        <v>42</v>
      </c>
      <c r="H43" s="319">
        <v>18.5</v>
      </c>
      <c r="I43" s="210">
        <v>38</v>
      </c>
      <c r="J43" s="320">
        <f t="shared" si="0"/>
        <v>703</v>
      </c>
    </row>
    <row r="44" spans="1:10" ht="27.95" customHeight="1" x14ac:dyDescent="0.25">
      <c r="A44" s="78">
        <v>40</v>
      </c>
      <c r="B44" s="310" t="s">
        <v>92</v>
      </c>
      <c r="C44" s="315" t="s">
        <v>87</v>
      </c>
      <c r="D44" s="134">
        <v>0.41736111111111113</v>
      </c>
      <c r="E44" s="307" t="s">
        <v>72</v>
      </c>
      <c r="F44" s="277">
        <v>0.44791666666666669</v>
      </c>
      <c r="G44" s="307" t="s">
        <v>67</v>
      </c>
      <c r="H44" s="316">
        <v>36</v>
      </c>
      <c r="I44" s="306">
        <v>56</v>
      </c>
      <c r="J44" s="317">
        <f t="shared" si="0"/>
        <v>2016</v>
      </c>
    </row>
    <row r="45" spans="1:10" ht="27.95" customHeight="1" x14ac:dyDescent="0.25">
      <c r="A45" s="78">
        <v>41</v>
      </c>
      <c r="B45" s="210">
        <v>11456</v>
      </c>
      <c r="C45" s="318" t="s">
        <v>87</v>
      </c>
      <c r="D45" s="33">
        <v>0.41736111111111113</v>
      </c>
      <c r="E45" s="78" t="s">
        <v>72</v>
      </c>
      <c r="F45" s="278">
        <v>0.46388888888888885</v>
      </c>
      <c r="G45" s="78" t="s">
        <v>67</v>
      </c>
      <c r="H45" s="319">
        <v>37</v>
      </c>
      <c r="I45" s="210">
        <v>56</v>
      </c>
      <c r="J45" s="320">
        <f t="shared" si="0"/>
        <v>2072</v>
      </c>
    </row>
    <row r="46" spans="1:10" ht="27.95" customHeight="1" x14ac:dyDescent="0.25">
      <c r="A46" s="78">
        <v>42</v>
      </c>
      <c r="B46" s="210">
        <v>11298</v>
      </c>
      <c r="C46" s="318" t="s">
        <v>79</v>
      </c>
      <c r="D46" s="33">
        <v>0.42152777777777778</v>
      </c>
      <c r="E46" s="78" t="s">
        <v>72</v>
      </c>
      <c r="F46" s="278">
        <v>0.44791666666666669</v>
      </c>
      <c r="G46" s="78" t="s">
        <v>43</v>
      </c>
      <c r="H46" s="319">
        <v>18.5</v>
      </c>
      <c r="I46" s="210">
        <v>56</v>
      </c>
      <c r="J46" s="320">
        <f t="shared" si="0"/>
        <v>1036</v>
      </c>
    </row>
    <row r="47" spans="1:10" ht="27.95" customHeight="1" x14ac:dyDescent="0.25">
      <c r="A47" s="78">
        <v>43</v>
      </c>
      <c r="B47" s="210">
        <v>11458</v>
      </c>
      <c r="C47" s="318" t="s">
        <v>87</v>
      </c>
      <c r="D47" s="33">
        <v>0.46249999999999997</v>
      </c>
      <c r="E47" s="78" t="s">
        <v>72</v>
      </c>
      <c r="F47" s="278">
        <v>0.50902777777777775</v>
      </c>
      <c r="G47" s="78" t="s">
        <v>67</v>
      </c>
      <c r="H47" s="319">
        <v>37</v>
      </c>
      <c r="I47" s="210">
        <v>56</v>
      </c>
      <c r="J47" s="320">
        <f t="shared" si="0"/>
        <v>2072</v>
      </c>
    </row>
    <row r="48" spans="1:10" ht="27.95" customHeight="1" x14ac:dyDescent="0.25">
      <c r="A48" s="78">
        <v>44</v>
      </c>
      <c r="B48" s="210">
        <v>11286</v>
      </c>
      <c r="C48" s="318" t="s">
        <v>79</v>
      </c>
      <c r="D48" s="33">
        <v>0.56319444444444444</v>
      </c>
      <c r="E48" s="78" t="s">
        <v>72</v>
      </c>
      <c r="F48" s="278">
        <v>0.58958333333333335</v>
      </c>
      <c r="G48" s="78" t="s">
        <v>68</v>
      </c>
      <c r="H48" s="319">
        <v>18.5</v>
      </c>
      <c r="I48" s="210">
        <v>18</v>
      </c>
      <c r="J48" s="320">
        <f t="shared" si="0"/>
        <v>333</v>
      </c>
    </row>
    <row r="49" spans="1:10" ht="27.95" customHeight="1" x14ac:dyDescent="0.25">
      <c r="A49" s="78">
        <v>45</v>
      </c>
      <c r="B49" s="303">
        <v>11460</v>
      </c>
      <c r="C49" s="318" t="s">
        <v>87</v>
      </c>
      <c r="D49" s="33">
        <v>0.54305555555555551</v>
      </c>
      <c r="E49" s="78" t="s">
        <v>72</v>
      </c>
      <c r="F49" s="278">
        <v>0.58958333333333335</v>
      </c>
      <c r="G49" s="78" t="s">
        <v>66</v>
      </c>
      <c r="H49" s="319">
        <v>37</v>
      </c>
      <c r="I49" s="210">
        <v>38</v>
      </c>
      <c r="J49" s="320">
        <f t="shared" si="0"/>
        <v>1406</v>
      </c>
    </row>
    <row r="50" spans="1:10" ht="27.95" customHeight="1" x14ac:dyDescent="0.25">
      <c r="A50" s="78">
        <v>46</v>
      </c>
      <c r="B50" s="303">
        <v>11288</v>
      </c>
      <c r="C50" s="318" t="s">
        <v>79</v>
      </c>
      <c r="D50" s="33">
        <v>0.58888888888888891</v>
      </c>
      <c r="E50" s="78" t="s">
        <v>72</v>
      </c>
      <c r="F50" s="278">
        <v>0.61527777777777781</v>
      </c>
      <c r="G50" s="78" t="s">
        <v>42</v>
      </c>
      <c r="H50" s="319">
        <v>18.5</v>
      </c>
      <c r="I50" s="210">
        <v>38</v>
      </c>
      <c r="J50" s="320">
        <f t="shared" si="0"/>
        <v>703</v>
      </c>
    </row>
    <row r="51" spans="1:10" ht="27.95" customHeight="1" x14ac:dyDescent="0.25">
      <c r="A51" s="78">
        <v>47</v>
      </c>
      <c r="B51" s="311" t="s">
        <v>93</v>
      </c>
      <c r="C51" s="315" t="s">
        <v>87</v>
      </c>
      <c r="D51" s="134">
        <v>0.60347222222222219</v>
      </c>
      <c r="E51" s="307" t="s">
        <v>72</v>
      </c>
      <c r="F51" s="277">
        <v>0.63402777777777775</v>
      </c>
      <c r="G51" s="307" t="s">
        <v>67</v>
      </c>
      <c r="H51" s="316">
        <v>36</v>
      </c>
      <c r="I51" s="306">
        <v>56</v>
      </c>
      <c r="J51" s="317">
        <f t="shared" si="0"/>
        <v>2016</v>
      </c>
    </row>
    <row r="52" spans="1:10" ht="27.95" customHeight="1" x14ac:dyDescent="0.25">
      <c r="A52" s="78">
        <v>48</v>
      </c>
      <c r="B52" s="303">
        <v>11462</v>
      </c>
      <c r="C52" s="318" t="s">
        <v>87</v>
      </c>
      <c r="D52" s="33">
        <v>0.60347222222222219</v>
      </c>
      <c r="E52" s="78" t="s">
        <v>72</v>
      </c>
      <c r="F52" s="278">
        <v>0.65</v>
      </c>
      <c r="G52" s="78" t="s">
        <v>67</v>
      </c>
      <c r="H52" s="319">
        <v>37</v>
      </c>
      <c r="I52" s="210">
        <v>56</v>
      </c>
      <c r="J52" s="320">
        <f t="shared" si="0"/>
        <v>2072</v>
      </c>
    </row>
    <row r="53" spans="1:10" ht="27.95" customHeight="1" x14ac:dyDescent="0.25">
      <c r="A53" s="78">
        <v>49</v>
      </c>
      <c r="B53" s="303">
        <v>11292</v>
      </c>
      <c r="C53" s="318" t="s">
        <v>79</v>
      </c>
      <c r="D53" s="33">
        <v>0.6791666666666667</v>
      </c>
      <c r="E53" s="78" t="s">
        <v>72</v>
      </c>
      <c r="F53" s="278">
        <v>0.7055555555555556</v>
      </c>
      <c r="G53" s="78" t="s">
        <v>42</v>
      </c>
      <c r="H53" s="319">
        <v>18.5</v>
      </c>
      <c r="I53" s="210">
        <v>38</v>
      </c>
      <c r="J53" s="320">
        <f t="shared" si="0"/>
        <v>703</v>
      </c>
    </row>
    <row r="54" spans="1:10" ht="27.95" customHeight="1" x14ac:dyDescent="0.25">
      <c r="A54" s="78">
        <v>50</v>
      </c>
      <c r="B54" s="311" t="s">
        <v>94</v>
      </c>
      <c r="C54" s="315" t="s">
        <v>87</v>
      </c>
      <c r="D54" s="134">
        <v>0.70416666666666661</v>
      </c>
      <c r="E54" s="307" t="s">
        <v>72</v>
      </c>
      <c r="F54" s="277">
        <v>0.73472222222222217</v>
      </c>
      <c r="G54" s="307" t="s">
        <v>43</v>
      </c>
      <c r="H54" s="316">
        <v>36</v>
      </c>
      <c r="I54" s="306">
        <v>56</v>
      </c>
      <c r="J54" s="317">
        <f t="shared" si="0"/>
        <v>2016</v>
      </c>
    </row>
    <row r="55" spans="1:10" ht="27.95" customHeight="1" x14ac:dyDescent="0.25">
      <c r="A55" s="78">
        <v>51</v>
      </c>
      <c r="B55" s="303">
        <v>11466</v>
      </c>
      <c r="C55" s="318" t="s">
        <v>87</v>
      </c>
      <c r="D55" s="33">
        <v>0.70416666666666661</v>
      </c>
      <c r="E55" s="78" t="s">
        <v>72</v>
      </c>
      <c r="F55" s="278">
        <v>0.75069444444444444</v>
      </c>
      <c r="G55" s="78" t="s">
        <v>67</v>
      </c>
      <c r="H55" s="319">
        <v>37</v>
      </c>
      <c r="I55" s="303">
        <v>56</v>
      </c>
      <c r="J55" s="320">
        <f t="shared" si="0"/>
        <v>2072</v>
      </c>
    </row>
    <row r="56" spans="1:10" ht="27.95" customHeight="1" x14ac:dyDescent="0.25">
      <c r="A56" s="78">
        <v>52</v>
      </c>
      <c r="B56" s="303">
        <v>11290</v>
      </c>
      <c r="C56" s="318" t="s">
        <v>79</v>
      </c>
      <c r="D56" s="250">
        <v>0.77777777777777779</v>
      </c>
      <c r="E56" s="78" t="s">
        <v>72</v>
      </c>
      <c r="F56" s="278">
        <v>0.8041666666666667</v>
      </c>
      <c r="G56" s="78" t="s">
        <v>42</v>
      </c>
      <c r="H56" s="319">
        <v>18.5</v>
      </c>
      <c r="I56" s="210">
        <v>38</v>
      </c>
      <c r="J56" s="320">
        <f t="shared" si="0"/>
        <v>703</v>
      </c>
    </row>
    <row r="57" spans="1:10" ht="27.95" customHeight="1" x14ac:dyDescent="0.25">
      <c r="A57" s="78">
        <v>53</v>
      </c>
      <c r="B57" s="311" t="s">
        <v>95</v>
      </c>
      <c r="C57" s="315" t="s">
        <v>87</v>
      </c>
      <c r="D57" s="134">
        <v>0.77847222222222223</v>
      </c>
      <c r="E57" s="307" t="s">
        <v>72</v>
      </c>
      <c r="F57" s="277">
        <v>0.80902777777777779</v>
      </c>
      <c r="G57" s="307" t="s">
        <v>67</v>
      </c>
      <c r="H57" s="316">
        <v>36</v>
      </c>
      <c r="I57" s="306">
        <v>56</v>
      </c>
      <c r="J57" s="317">
        <f t="shared" si="0"/>
        <v>2016</v>
      </c>
    </row>
    <row r="58" spans="1:10" ht="27.95" customHeight="1" x14ac:dyDescent="0.25">
      <c r="A58" s="78">
        <v>54</v>
      </c>
      <c r="B58" s="303">
        <v>11468</v>
      </c>
      <c r="C58" s="318" t="s">
        <v>87</v>
      </c>
      <c r="D58" s="33">
        <v>0.77847222222222223</v>
      </c>
      <c r="E58" s="78" t="s">
        <v>72</v>
      </c>
      <c r="F58" s="278">
        <v>0.82500000000000007</v>
      </c>
      <c r="G58" s="78" t="s">
        <v>43</v>
      </c>
      <c r="H58" s="319">
        <v>37</v>
      </c>
      <c r="I58" s="210">
        <v>56</v>
      </c>
      <c r="J58" s="320">
        <f t="shared" si="0"/>
        <v>2072</v>
      </c>
    </row>
    <row r="59" spans="1:10" ht="27.95" customHeight="1" x14ac:dyDescent="0.25">
      <c r="A59" s="78">
        <v>55</v>
      </c>
      <c r="B59" s="303">
        <v>11296</v>
      </c>
      <c r="C59" s="318" t="s">
        <v>79</v>
      </c>
      <c r="D59" s="33">
        <v>0.8305555555555556</v>
      </c>
      <c r="E59" s="78" t="s">
        <v>72</v>
      </c>
      <c r="F59" s="278">
        <v>0.8569444444444444</v>
      </c>
      <c r="G59" s="78" t="s">
        <v>42</v>
      </c>
      <c r="H59" s="319">
        <v>18.5</v>
      </c>
      <c r="I59" s="210">
        <v>38</v>
      </c>
      <c r="J59" s="320">
        <f t="shared" si="0"/>
        <v>703</v>
      </c>
    </row>
    <row r="60" spans="1:10" ht="27.95" customHeight="1" x14ac:dyDescent="0.25">
      <c r="A60" s="78">
        <v>56</v>
      </c>
      <c r="B60" s="312">
        <v>99200</v>
      </c>
      <c r="C60" s="315" t="s">
        <v>87</v>
      </c>
      <c r="D60" s="134">
        <v>0.86736111111111114</v>
      </c>
      <c r="E60" s="307" t="s">
        <v>72</v>
      </c>
      <c r="F60" s="277">
        <v>0.8979166666666667</v>
      </c>
      <c r="G60" s="307" t="s">
        <v>122</v>
      </c>
      <c r="H60" s="316">
        <v>36</v>
      </c>
      <c r="I60" s="306">
        <v>9</v>
      </c>
      <c r="J60" s="317">
        <f t="shared" si="0"/>
        <v>324</v>
      </c>
    </row>
    <row r="61" spans="1:10" ht="27.95" customHeight="1" x14ac:dyDescent="0.25">
      <c r="A61" s="78">
        <v>57</v>
      </c>
      <c r="B61" s="303">
        <v>11470</v>
      </c>
      <c r="C61" s="318" t="s">
        <v>87</v>
      </c>
      <c r="D61" s="33">
        <v>0.86736111111111114</v>
      </c>
      <c r="E61" s="78" t="s">
        <v>72</v>
      </c>
      <c r="F61" s="278">
        <v>0.91388888888888886</v>
      </c>
      <c r="G61" s="78" t="s">
        <v>67</v>
      </c>
      <c r="H61" s="319">
        <v>37</v>
      </c>
      <c r="I61" s="210">
        <v>56</v>
      </c>
      <c r="J61" s="320">
        <f t="shared" si="0"/>
        <v>2072</v>
      </c>
    </row>
    <row r="62" spans="1:10" ht="27.95" customHeight="1" x14ac:dyDescent="0.25">
      <c r="A62" s="78">
        <v>58</v>
      </c>
      <c r="B62" s="303">
        <v>11472</v>
      </c>
      <c r="C62" s="318" t="s">
        <v>87</v>
      </c>
      <c r="D62" s="33">
        <v>0.9159722222222223</v>
      </c>
      <c r="E62" s="78" t="s">
        <v>72</v>
      </c>
      <c r="F62" s="278">
        <v>0.96250000000000002</v>
      </c>
      <c r="G62" s="78" t="s">
        <v>66</v>
      </c>
      <c r="H62" s="319">
        <v>37</v>
      </c>
      <c r="I62" s="303">
        <v>38</v>
      </c>
      <c r="J62" s="320">
        <f t="shared" si="0"/>
        <v>1406</v>
      </c>
    </row>
    <row r="63" spans="1:10" ht="27.95" customHeight="1" x14ac:dyDescent="0.25">
      <c r="A63" s="78">
        <v>59</v>
      </c>
      <c r="B63" s="303">
        <v>11294</v>
      </c>
      <c r="C63" s="318" t="s">
        <v>79</v>
      </c>
      <c r="D63" s="314">
        <v>0.93611111111111101</v>
      </c>
      <c r="E63" s="78" t="s">
        <v>72</v>
      </c>
      <c r="F63" s="33">
        <v>0.96250000000000002</v>
      </c>
      <c r="G63" s="318" t="s">
        <v>68</v>
      </c>
      <c r="H63" s="319">
        <v>18.5</v>
      </c>
      <c r="I63" s="210">
        <v>18</v>
      </c>
      <c r="J63" s="320">
        <f t="shared" si="0"/>
        <v>333</v>
      </c>
    </row>
    <row r="64" spans="1:10" ht="27.95" customHeight="1" x14ac:dyDescent="0.25">
      <c r="A64" s="322"/>
      <c r="B64" s="323"/>
      <c r="C64" s="322"/>
      <c r="H64" s="324" t="s">
        <v>123</v>
      </c>
      <c r="I64" s="325">
        <f>SUM(I5:I63)</f>
        <v>2492</v>
      </c>
      <c r="J64" s="326">
        <f>SUM(J5:J63)</f>
        <v>79692</v>
      </c>
    </row>
    <row r="65" spans="1:10" ht="18" x14ac:dyDescent="0.25">
      <c r="A65" s="142" t="s">
        <v>13</v>
      </c>
      <c r="B65" s="143"/>
      <c r="C65" s="67"/>
      <c r="D65" s="327"/>
      <c r="E65" s="328"/>
      <c r="F65" s="329"/>
    </row>
    <row r="66" spans="1:10" ht="18" x14ac:dyDescent="0.25">
      <c r="A66" s="142" t="s">
        <v>15</v>
      </c>
      <c r="B66" s="143"/>
      <c r="C66" s="67"/>
      <c r="D66" s="327"/>
      <c r="E66" s="328"/>
      <c r="F66" s="329"/>
    </row>
    <row r="67" spans="1:10" ht="18" x14ac:dyDescent="0.25">
      <c r="A67" s="142" t="s">
        <v>12</v>
      </c>
      <c r="B67" s="143"/>
      <c r="C67" s="67"/>
      <c r="D67" s="327"/>
      <c r="E67" s="328"/>
      <c r="F67" s="329"/>
      <c r="J67" s="330"/>
    </row>
    <row r="68" spans="1:10" ht="15.75" x14ac:dyDescent="0.25">
      <c r="A68" s="331" t="s">
        <v>18</v>
      </c>
      <c r="B68" s="332"/>
      <c r="C68" s="333"/>
      <c r="D68" s="333"/>
      <c r="F68" s="39"/>
    </row>
    <row r="69" spans="1:10" ht="18" x14ac:dyDescent="0.25">
      <c r="A69" s="142" t="s">
        <v>14</v>
      </c>
      <c r="B69" s="128"/>
      <c r="C69" s="42"/>
      <c r="D69" s="334"/>
      <c r="E69" s="51"/>
      <c r="F69" s="39"/>
    </row>
    <row r="70" spans="1:10" ht="18" x14ac:dyDescent="0.25">
      <c r="A70" s="142" t="s">
        <v>16</v>
      </c>
      <c r="B70" s="128"/>
      <c r="C70" s="42"/>
      <c r="D70" s="334"/>
      <c r="E70" s="51"/>
      <c r="F70" s="39"/>
    </row>
    <row r="71" spans="1:10" ht="15.75" x14ac:dyDescent="0.25">
      <c r="A71" s="335" t="s">
        <v>17</v>
      </c>
      <c r="B71" s="332"/>
      <c r="C71" s="333"/>
      <c r="D71" s="333"/>
    </row>
    <row r="72" spans="1:10" x14ac:dyDescent="0.25">
      <c r="A72" s="294" t="s">
        <v>104</v>
      </c>
      <c r="B72" s="336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11811023622047245" right="0.11811023622047245" top="0.74803149606299213" bottom="0.74803149606299213" header="0.31496062992125984" footer="0.31496062992125984"/>
  <pageSetup paperSize="8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sqref="A1:J1"/>
    </sheetView>
  </sheetViews>
  <sheetFormatPr defaultRowHeight="15" x14ac:dyDescent="0.25"/>
  <cols>
    <col min="1" max="1" width="5.140625" customWidth="1"/>
    <col min="2" max="2" width="12.7109375" style="336" customWidth="1"/>
    <col min="3" max="3" width="18.85546875" customWidth="1"/>
    <col min="4" max="4" width="12.7109375" customWidth="1"/>
    <col min="5" max="5" width="15.85546875" customWidth="1"/>
    <col min="6" max="6" width="12.7109375" customWidth="1"/>
    <col min="7" max="7" width="40.7109375" customWidth="1"/>
    <col min="8" max="9" width="12.7109375" customWidth="1"/>
    <col min="10" max="10" width="18" customWidth="1"/>
    <col min="13" max="13" width="11.7109375" bestFit="1" customWidth="1"/>
  </cols>
  <sheetData>
    <row r="1" spans="1:10" ht="21" x14ac:dyDescent="0.25">
      <c r="A1" s="337" t="s">
        <v>124</v>
      </c>
      <c r="B1" s="338"/>
      <c r="C1" s="338"/>
      <c r="D1" s="338"/>
      <c r="E1" s="338"/>
      <c r="F1" s="338"/>
      <c r="G1" s="338"/>
      <c r="H1" s="338"/>
      <c r="I1" s="338"/>
      <c r="J1" s="339"/>
    </row>
    <row r="2" spans="1:10" ht="15" customHeight="1" x14ac:dyDescent="0.25">
      <c r="A2" s="298" t="s">
        <v>109</v>
      </c>
      <c r="B2" s="299" t="s">
        <v>110</v>
      </c>
      <c r="C2" s="299" t="s">
        <v>111</v>
      </c>
      <c r="D2" s="299" t="s">
        <v>112</v>
      </c>
      <c r="E2" s="299" t="s">
        <v>113</v>
      </c>
      <c r="F2" s="299" t="s">
        <v>114</v>
      </c>
      <c r="G2" s="300" t="s">
        <v>115</v>
      </c>
      <c r="H2" s="300" t="s">
        <v>116</v>
      </c>
      <c r="I2" s="300" t="s">
        <v>117</v>
      </c>
      <c r="J2" s="301" t="s">
        <v>118</v>
      </c>
    </row>
    <row r="3" spans="1:10" x14ac:dyDescent="0.25">
      <c r="A3" s="298"/>
      <c r="B3" s="299"/>
      <c r="C3" s="299"/>
      <c r="D3" s="299"/>
      <c r="E3" s="299"/>
      <c r="F3" s="299"/>
      <c r="G3" s="300"/>
      <c r="H3" s="300"/>
      <c r="I3" s="300"/>
      <c r="J3" s="301"/>
    </row>
    <row r="4" spans="1:10" x14ac:dyDescent="0.25">
      <c r="A4" s="298"/>
      <c r="B4" s="299"/>
      <c r="C4" s="299"/>
      <c r="D4" s="299"/>
      <c r="E4" s="299"/>
      <c r="F4" s="299"/>
      <c r="G4" s="300"/>
      <c r="H4" s="300"/>
      <c r="I4" s="300"/>
      <c r="J4" s="301"/>
    </row>
    <row r="5" spans="1:10" x14ac:dyDescent="0.25">
      <c r="A5" s="78">
        <v>1</v>
      </c>
      <c r="B5" s="340" t="s">
        <v>34</v>
      </c>
      <c r="C5" s="78" t="s">
        <v>20</v>
      </c>
      <c r="D5" s="33">
        <v>0.27430555555555552</v>
      </c>
      <c r="E5" s="78" t="s">
        <v>31</v>
      </c>
      <c r="F5" s="33">
        <v>0.31180555555555556</v>
      </c>
      <c r="G5" s="77" t="s">
        <v>43</v>
      </c>
      <c r="H5" s="304">
        <v>33</v>
      </c>
      <c r="I5" s="341">
        <v>56</v>
      </c>
      <c r="J5" s="305">
        <f>I5*H5</f>
        <v>1848</v>
      </c>
    </row>
    <row r="6" spans="1:10" s="343" customFormat="1" x14ac:dyDescent="0.25">
      <c r="A6" s="78">
        <v>2</v>
      </c>
      <c r="B6" s="342" t="s">
        <v>36</v>
      </c>
      <c r="C6" s="78" t="s">
        <v>20</v>
      </c>
      <c r="D6" s="187">
        <v>0.3430555555555555</v>
      </c>
      <c r="E6" s="78" t="s">
        <v>31</v>
      </c>
      <c r="F6" s="187">
        <v>0.38055555555555554</v>
      </c>
      <c r="G6" s="195" t="s">
        <v>42</v>
      </c>
      <c r="H6" s="304">
        <v>33</v>
      </c>
      <c r="I6" s="341">
        <v>38</v>
      </c>
      <c r="J6" s="305">
        <f t="shared" ref="J6:J11" si="0">I6*H6</f>
        <v>1254</v>
      </c>
    </row>
    <row r="7" spans="1:10" s="343" customFormat="1" x14ac:dyDescent="0.25">
      <c r="A7" s="78">
        <v>3</v>
      </c>
      <c r="B7" s="340">
        <v>10692</v>
      </c>
      <c r="C7" s="78" t="s">
        <v>20</v>
      </c>
      <c r="D7" s="187">
        <v>0.3430555555555555</v>
      </c>
      <c r="E7" s="78" t="s">
        <v>31</v>
      </c>
      <c r="F7" s="187">
        <v>0.38055555555555554</v>
      </c>
      <c r="G7" s="77" t="s">
        <v>125</v>
      </c>
      <c r="H7" s="304">
        <v>33</v>
      </c>
      <c r="I7" s="341">
        <v>8</v>
      </c>
      <c r="J7" s="305">
        <f t="shared" si="0"/>
        <v>264</v>
      </c>
    </row>
    <row r="8" spans="1:10" x14ac:dyDescent="0.25">
      <c r="A8" s="78">
        <v>4</v>
      </c>
      <c r="B8" s="350">
        <v>19264</v>
      </c>
      <c r="C8" s="78" t="s">
        <v>20</v>
      </c>
      <c r="D8" s="187">
        <v>0.63541666666666663</v>
      </c>
      <c r="E8" s="78" t="s">
        <v>31</v>
      </c>
      <c r="F8" s="187">
        <v>0.67291666666666661</v>
      </c>
      <c r="G8" s="78" t="s">
        <v>43</v>
      </c>
      <c r="H8" s="304">
        <v>33</v>
      </c>
      <c r="I8" s="344">
        <v>56</v>
      </c>
      <c r="J8" s="305">
        <f t="shared" si="0"/>
        <v>1848</v>
      </c>
    </row>
    <row r="9" spans="1:10" s="343" customFormat="1" x14ac:dyDescent="0.25">
      <c r="A9" s="78">
        <v>5</v>
      </c>
      <c r="B9" s="345" t="s">
        <v>32</v>
      </c>
      <c r="C9" s="78" t="s">
        <v>31</v>
      </c>
      <c r="D9" s="89">
        <v>0.23263888888888887</v>
      </c>
      <c r="E9" s="78" t="s">
        <v>20</v>
      </c>
      <c r="F9" s="89">
        <v>0.27013888888888887</v>
      </c>
      <c r="G9" s="77" t="s">
        <v>43</v>
      </c>
      <c r="H9" s="304">
        <v>33</v>
      </c>
      <c r="I9" s="341">
        <v>56</v>
      </c>
      <c r="J9" s="305">
        <f t="shared" si="0"/>
        <v>1848</v>
      </c>
    </row>
    <row r="10" spans="1:10" ht="28.5" x14ac:dyDescent="0.25">
      <c r="A10" s="78">
        <v>6</v>
      </c>
      <c r="B10" s="345" t="s">
        <v>33</v>
      </c>
      <c r="C10" s="78" t="s">
        <v>31</v>
      </c>
      <c r="D10" s="89">
        <v>0.33333333333333331</v>
      </c>
      <c r="E10" s="78" t="s">
        <v>20</v>
      </c>
      <c r="F10" s="89">
        <v>0.37083333333333335</v>
      </c>
      <c r="G10" s="77" t="s">
        <v>53</v>
      </c>
      <c r="H10" s="304">
        <v>33</v>
      </c>
      <c r="I10" s="341">
        <v>46</v>
      </c>
      <c r="J10" s="305">
        <f t="shared" si="0"/>
        <v>1518</v>
      </c>
    </row>
    <row r="11" spans="1:10" x14ac:dyDescent="0.25">
      <c r="A11" s="78">
        <v>7</v>
      </c>
      <c r="B11" s="345">
        <v>19261</v>
      </c>
      <c r="C11" s="78" t="s">
        <v>31</v>
      </c>
      <c r="D11" s="32">
        <v>0.59375</v>
      </c>
      <c r="E11" s="78" t="s">
        <v>20</v>
      </c>
      <c r="F11" s="32">
        <v>0.63124999999999998</v>
      </c>
      <c r="G11" s="78" t="s">
        <v>43</v>
      </c>
      <c r="H11" s="304">
        <v>33</v>
      </c>
      <c r="I11" s="341">
        <v>56</v>
      </c>
      <c r="J11" s="305">
        <f t="shared" si="0"/>
        <v>1848</v>
      </c>
    </row>
    <row r="12" spans="1:10" ht="18" x14ac:dyDescent="0.25">
      <c r="H12" s="324" t="s">
        <v>123</v>
      </c>
      <c r="I12" s="325">
        <f>SUM(I5:I11)</f>
        <v>316</v>
      </c>
      <c r="J12" s="346">
        <f>SUM(J5:J11)</f>
        <v>10428</v>
      </c>
    </row>
    <row r="13" spans="1:10" ht="18" x14ac:dyDescent="0.25">
      <c r="A13" s="142" t="s">
        <v>13</v>
      </c>
      <c r="B13" s="143"/>
      <c r="C13" s="67"/>
      <c r="D13" s="327"/>
      <c r="E13" s="328"/>
      <c r="F13" s="329"/>
    </row>
    <row r="14" spans="1:10" ht="18" x14ac:dyDescent="0.25">
      <c r="A14" s="142" t="s">
        <v>15</v>
      </c>
      <c r="B14" s="143"/>
      <c r="C14" s="67"/>
      <c r="D14" s="327"/>
      <c r="E14" s="328"/>
      <c r="F14" s="329"/>
    </row>
    <row r="15" spans="1:10" ht="18" x14ac:dyDescent="0.25">
      <c r="A15" s="142" t="s">
        <v>12</v>
      </c>
      <c r="B15" s="143"/>
      <c r="C15" s="67"/>
      <c r="D15" s="327"/>
      <c r="E15" s="328"/>
      <c r="F15" s="329"/>
      <c r="G15" s="347"/>
      <c r="H15" s="348"/>
    </row>
    <row r="16" spans="1:10" ht="15.75" x14ac:dyDescent="0.25">
      <c r="A16" s="331" t="s">
        <v>18</v>
      </c>
      <c r="B16" s="332"/>
      <c r="C16" s="333"/>
      <c r="D16" s="333"/>
      <c r="F16" s="39"/>
    </row>
    <row r="17" spans="1:6" ht="18" x14ac:dyDescent="0.25">
      <c r="A17" s="142" t="s">
        <v>14</v>
      </c>
      <c r="B17" s="128"/>
      <c r="C17" s="42"/>
      <c r="D17" s="334"/>
      <c r="E17" s="51"/>
      <c r="F17" s="39"/>
    </row>
    <row r="18" spans="1:6" ht="18" x14ac:dyDescent="0.25">
      <c r="A18" s="142" t="s">
        <v>16</v>
      </c>
      <c r="B18" s="128"/>
      <c r="C18" s="42"/>
      <c r="D18" s="334"/>
      <c r="E18" s="51"/>
      <c r="F18" s="39"/>
    </row>
    <row r="19" spans="1:6" ht="15.75" x14ac:dyDescent="0.25">
      <c r="A19" s="335" t="s">
        <v>17</v>
      </c>
      <c r="B19" s="332"/>
      <c r="C19" s="333"/>
      <c r="D19" s="333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11811023622047245" right="0.11811023622047245" top="0.74803149606299213" bottom="0.74803149606299213" header="0.31496062992125984" footer="0.31496062992125984"/>
  <pageSetup paperSize="8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sqref="A1:J1"/>
    </sheetView>
  </sheetViews>
  <sheetFormatPr defaultRowHeight="15" x14ac:dyDescent="0.25"/>
  <cols>
    <col min="1" max="1" width="5.140625" customWidth="1"/>
    <col min="2" max="2" width="12.7109375" style="336" customWidth="1"/>
    <col min="3" max="3" width="18.85546875" customWidth="1"/>
    <col min="4" max="4" width="12.7109375" customWidth="1"/>
    <col min="5" max="5" width="15.85546875" customWidth="1"/>
    <col min="6" max="6" width="12.7109375" customWidth="1"/>
    <col min="7" max="7" width="40.7109375" customWidth="1"/>
    <col min="8" max="9" width="12.7109375" customWidth="1"/>
    <col min="10" max="10" width="18" customWidth="1"/>
    <col min="11" max="11" width="11.7109375" bestFit="1" customWidth="1"/>
  </cols>
  <sheetData>
    <row r="1" spans="1:10" ht="21" x14ac:dyDescent="0.25">
      <c r="A1" s="295" t="s">
        <v>126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5" customHeight="1" x14ac:dyDescent="0.25">
      <c r="A2" s="298" t="s">
        <v>109</v>
      </c>
      <c r="B2" s="299" t="s">
        <v>110</v>
      </c>
      <c r="C2" s="299" t="s">
        <v>111</v>
      </c>
      <c r="D2" s="299" t="s">
        <v>112</v>
      </c>
      <c r="E2" s="299" t="s">
        <v>113</v>
      </c>
      <c r="F2" s="299" t="s">
        <v>114</v>
      </c>
      <c r="G2" s="300" t="s">
        <v>115</v>
      </c>
      <c r="H2" s="300" t="s">
        <v>116</v>
      </c>
      <c r="I2" s="300" t="s">
        <v>117</v>
      </c>
      <c r="J2" s="301" t="s">
        <v>118</v>
      </c>
    </row>
    <row r="3" spans="1:10" x14ac:dyDescent="0.25">
      <c r="A3" s="298"/>
      <c r="B3" s="299"/>
      <c r="C3" s="299"/>
      <c r="D3" s="299"/>
      <c r="E3" s="299"/>
      <c r="F3" s="299"/>
      <c r="G3" s="300"/>
      <c r="H3" s="300"/>
      <c r="I3" s="300"/>
      <c r="J3" s="301"/>
    </row>
    <row r="4" spans="1:10" x14ac:dyDescent="0.25">
      <c r="A4" s="298"/>
      <c r="B4" s="302"/>
      <c r="C4" s="299"/>
      <c r="D4" s="299"/>
      <c r="E4" s="299"/>
      <c r="F4" s="299"/>
      <c r="G4" s="300"/>
      <c r="H4" s="300"/>
      <c r="I4" s="300"/>
      <c r="J4" s="301"/>
    </row>
    <row r="5" spans="1:10" x14ac:dyDescent="0.25">
      <c r="A5" s="78">
        <v>1</v>
      </c>
      <c r="B5" s="210">
        <v>11265</v>
      </c>
      <c r="C5" s="78" t="s">
        <v>40</v>
      </c>
      <c r="D5" s="33">
        <v>0.28541666666666665</v>
      </c>
      <c r="E5" s="78" t="s">
        <v>38</v>
      </c>
      <c r="F5" s="33">
        <v>0.30277777777777776</v>
      </c>
      <c r="G5" s="78" t="s">
        <v>42</v>
      </c>
      <c r="H5" s="304">
        <v>10</v>
      </c>
      <c r="I5" s="210">
        <v>38</v>
      </c>
      <c r="J5" s="305">
        <f>I5*H5</f>
        <v>380</v>
      </c>
    </row>
    <row r="6" spans="1:10" s="343" customFormat="1" x14ac:dyDescent="0.25">
      <c r="A6" s="78">
        <v>2</v>
      </c>
      <c r="B6" s="303">
        <v>11267</v>
      </c>
      <c r="C6" s="78" t="s">
        <v>40</v>
      </c>
      <c r="D6" s="33">
        <v>0.30694444444444441</v>
      </c>
      <c r="E6" s="78" t="s">
        <v>38</v>
      </c>
      <c r="F6" s="33">
        <v>0.32430555555555557</v>
      </c>
      <c r="G6" s="78" t="s">
        <v>42</v>
      </c>
      <c r="H6" s="304">
        <v>10</v>
      </c>
      <c r="I6" s="210">
        <v>38</v>
      </c>
      <c r="J6" s="305">
        <f t="shared" ref="J6:J20" si="0">I6*H6</f>
        <v>380</v>
      </c>
    </row>
    <row r="7" spans="1:10" x14ac:dyDescent="0.25">
      <c r="A7" s="78">
        <v>3</v>
      </c>
      <c r="B7" s="210">
        <v>11251</v>
      </c>
      <c r="C7" s="78" t="s">
        <v>40</v>
      </c>
      <c r="D7" s="33">
        <v>0.31875000000000003</v>
      </c>
      <c r="E7" s="78" t="s">
        <v>38</v>
      </c>
      <c r="F7" s="33">
        <v>0.33611111111111108</v>
      </c>
      <c r="G7" s="78" t="s">
        <v>42</v>
      </c>
      <c r="H7" s="304">
        <v>10</v>
      </c>
      <c r="I7" s="210">
        <v>38</v>
      </c>
      <c r="J7" s="305">
        <f t="shared" si="0"/>
        <v>380</v>
      </c>
    </row>
    <row r="8" spans="1:10" s="343" customFormat="1" x14ac:dyDescent="0.25">
      <c r="A8" s="78">
        <v>4</v>
      </c>
      <c r="B8" s="210">
        <v>11253</v>
      </c>
      <c r="C8" s="78" t="s">
        <v>40</v>
      </c>
      <c r="D8" s="33">
        <v>0.36319444444444443</v>
      </c>
      <c r="E8" s="78" t="s">
        <v>38</v>
      </c>
      <c r="F8" s="33">
        <v>0.38055555555555554</v>
      </c>
      <c r="G8" s="78" t="s">
        <v>42</v>
      </c>
      <c r="H8" s="304">
        <v>10</v>
      </c>
      <c r="I8" s="210">
        <v>38</v>
      </c>
      <c r="J8" s="305">
        <f t="shared" si="0"/>
        <v>380</v>
      </c>
    </row>
    <row r="9" spans="1:10" x14ac:dyDescent="0.25">
      <c r="A9" s="78">
        <v>5</v>
      </c>
      <c r="B9" s="303">
        <v>11259</v>
      </c>
      <c r="C9" s="78" t="s">
        <v>40</v>
      </c>
      <c r="D9" s="33">
        <v>0.57847222222222217</v>
      </c>
      <c r="E9" s="78" t="s">
        <v>38</v>
      </c>
      <c r="F9" s="33">
        <v>0.59583333333333333</v>
      </c>
      <c r="G9" s="78" t="s">
        <v>42</v>
      </c>
      <c r="H9" s="304">
        <v>10</v>
      </c>
      <c r="I9" s="210">
        <v>38</v>
      </c>
      <c r="J9" s="305">
        <f t="shared" si="0"/>
        <v>380</v>
      </c>
    </row>
    <row r="10" spans="1:10" x14ac:dyDescent="0.25">
      <c r="A10" s="78">
        <v>6</v>
      </c>
      <c r="B10" s="303">
        <v>11261</v>
      </c>
      <c r="C10" s="78" t="s">
        <v>40</v>
      </c>
      <c r="D10" s="33">
        <v>0.62847222222222221</v>
      </c>
      <c r="E10" s="78" t="s">
        <v>38</v>
      </c>
      <c r="F10" s="33">
        <v>0.64583333333333337</v>
      </c>
      <c r="G10" s="78" t="s">
        <v>42</v>
      </c>
      <c r="H10" s="304">
        <v>10</v>
      </c>
      <c r="I10" s="210">
        <v>38</v>
      </c>
      <c r="J10" s="305">
        <f t="shared" si="0"/>
        <v>380</v>
      </c>
    </row>
    <row r="11" spans="1:10" s="343" customFormat="1" x14ac:dyDescent="0.25">
      <c r="A11" s="78">
        <v>7</v>
      </c>
      <c r="B11" s="303">
        <v>11257</v>
      </c>
      <c r="C11" s="78" t="s">
        <v>40</v>
      </c>
      <c r="D11" s="33">
        <v>0.6694444444444444</v>
      </c>
      <c r="E11" s="78" t="s">
        <v>38</v>
      </c>
      <c r="F11" s="33">
        <v>0.68680555555555556</v>
      </c>
      <c r="G11" s="78" t="s">
        <v>42</v>
      </c>
      <c r="H11" s="304">
        <v>10</v>
      </c>
      <c r="I11" s="210">
        <v>38</v>
      </c>
      <c r="J11" s="305">
        <f t="shared" si="0"/>
        <v>380</v>
      </c>
    </row>
    <row r="12" spans="1:10" x14ac:dyDescent="0.25">
      <c r="A12" s="78">
        <v>8</v>
      </c>
      <c r="B12" s="303" t="s">
        <v>44</v>
      </c>
      <c r="C12" s="78" t="s">
        <v>40</v>
      </c>
      <c r="D12" s="349">
        <v>0.78263888888888899</v>
      </c>
      <c r="E12" s="78" t="s">
        <v>38</v>
      </c>
      <c r="F12" s="33">
        <v>0.79999999999999993</v>
      </c>
      <c r="G12" s="78" t="s">
        <v>42</v>
      </c>
      <c r="H12" s="304">
        <v>10</v>
      </c>
      <c r="I12" s="303">
        <v>38</v>
      </c>
      <c r="J12" s="305">
        <f t="shared" si="0"/>
        <v>380</v>
      </c>
    </row>
    <row r="13" spans="1:10" s="343" customFormat="1" x14ac:dyDescent="0.25">
      <c r="A13" s="78">
        <v>9</v>
      </c>
      <c r="B13" s="313">
        <v>11271</v>
      </c>
      <c r="C13" s="78" t="s">
        <v>40</v>
      </c>
      <c r="D13" s="33">
        <v>0.83333333333333337</v>
      </c>
      <c r="E13" s="78" t="s">
        <v>38</v>
      </c>
      <c r="F13" s="33">
        <v>0.85069444444444453</v>
      </c>
      <c r="G13" s="78" t="s">
        <v>42</v>
      </c>
      <c r="H13" s="304">
        <v>10</v>
      </c>
      <c r="I13" s="210">
        <v>38</v>
      </c>
      <c r="J13" s="305">
        <f t="shared" si="0"/>
        <v>380</v>
      </c>
    </row>
    <row r="14" spans="1:10" s="343" customFormat="1" x14ac:dyDescent="0.25">
      <c r="A14" s="78">
        <v>10</v>
      </c>
      <c r="B14" s="210">
        <v>11446</v>
      </c>
      <c r="C14" s="78" t="s">
        <v>38</v>
      </c>
      <c r="D14" s="33">
        <v>0.27986111111111112</v>
      </c>
      <c r="E14" s="78" t="s">
        <v>40</v>
      </c>
      <c r="F14" s="33">
        <v>0.29722222222222222</v>
      </c>
      <c r="G14" s="78" t="s">
        <v>119</v>
      </c>
      <c r="H14" s="304">
        <v>10</v>
      </c>
      <c r="I14" s="210">
        <v>38</v>
      </c>
      <c r="J14" s="305">
        <f t="shared" si="0"/>
        <v>380</v>
      </c>
    </row>
    <row r="15" spans="1:10" x14ac:dyDescent="0.25">
      <c r="A15" s="78">
        <v>11</v>
      </c>
      <c r="B15" s="303">
        <v>11204</v>
      </c>
      <c r="C15" s="78" t="s">
        <v>38</v>
      </c>
      <c r="D15" s="33">
        <v>0.36319444444444443</v>
      </c>
      <c r="E15" s="78" t="s">
        <v>40</v>
      </c>
      <c r="F15" s="33">
        <v>0.38055555555555554</v>
      </c>
      <c r="G15" s="78" t="s">
        <v>42</v>
      </c>
      <c r="H15" s="304">
        <v>10</v>
      </c>
      <c r="I15" s="210">
        <v>38</v>
      </c>
      <c r="J15" s="305">
        <f t="shared" si="0"/>
        <v>380</v>
      </c>
    </row>
    <row r="16" spans="1:10" x14ac:dyDescent="0.25">
      <c r="A16" s="78">
        <v>12</v>
      </c>
      <c r="B16" s="210">
        <v>11206</v>
      </c>
      <c r="C16" s="78" t="s">
        <v>38</v>
      </c>
      <c r="D16" s="33">
        <v>0.55069444444444449</v>
      </c>
      <c r="E16" s="78" t="s">
        <v>40</v>
      </c>
      <c r="F16" s="33">
        <v>0.56805555555555554</v>
      </c>
      <c r="G16" s="78" t="s">
        <v>42</v>
      </c>
      <c r="H16" s="304">
        <v>10</v>
      </c>
      <c r="I16" s="210">
        <v>38</v>
      </c>
      <c r="J16" s="305">
        <f t="shared" si="0"/>
        <v>380</v>
      </c>
    </row>
    <row r="17" spans="1:10" x14ac:dyDescent="0.25">
      <c r="A17" s="78">
        <v>13</v>
      </c>
      <c r="B17" s="303">
        <v>11208</v>
      </c>
      <c r="C17" s="78" t="s">
        <v>38</v>
      </c>
      <c r="D17" s="33">
        <v>0.60555555555555551</v>
      </c>
      <c r="E17" s="78" t="s">
        <v>40</v>
      </c>
      <c r="F17" s="33">
        <v>0.62291666666666667</v>
      </c>
      <c r="G17" s="78" t="s">
        <v>43</v>
      </c>
      <c r="H17" s="304">
        <v>10</v>
      </c>
      <c r="I17" s="344">
        <v>56</v>
      </c>
      <c r="J17" s="305">
        <f t="shared" si="0"/>
        <v>560</v>
      </c>
    </row>
    <row r="18" spans="1:10" s="343" customFormat="1" x14ac:dyDescent="0.25">
      <c r="A18" s="78">
        <v>14</v>
      </c>
      <c r="B18" s="303">
        <v>11210</v>
      </c>
      <c r="C18" s="78" t="s">
        <v>38</v>
      </c>
      <c r="D18" s="33">
        <v>0.625</v>
      </c>
      <c r="E18" s="78" t="s">
        <v>40</v>
      </c>
      <c r="F18" s="33">
        <v>0.64236111111111105</v>
      </c>
      <c r="G18" s="78" t="s">
        <v>42</v>
      </c>
      <c r="H18" s="304">
        <v>10</v>
      </c>
      <c r="I18" s="210">
        <v>38</v>
      </c>
      <c r="J18" s="305">
        <f t="shared" si="0"/>
        <v>380</v>
      </c>
    </row>
    <row r="19" spans="1:10" s="343" customFormat="1" x14ac:dyDescent="0.25">
      <c r="A19" s="78">
        <v>15</v>
      </c>
      <c r="B19" s="303">
        <v>11214</v>
      </c>
      <c r="C19" s="78" t="s">
        <v>38</v>
      </c>
      <c r="D19" s="33">
        <v>0.66666666666666663</v>
      </c>
      <c r="E19" s="78" t="s">
        <v>40</v>
      </c>
      <c r="F19" s="33">
        <v>0.68402777777777779</v>
      </c>
      <c r="G19" s="78" t="s">
        <v>42</v>
      </c>
      <c r="H19" s="304">
        <v>10</v>
      </c>
      <c r="I19" s="210">
        <v>38</v>
      </c>
      <c r="J19" s="305">
        <f t="shared" si="0"/>
        <v>380</v>
      </c>
    </row>
    <row r="20" spans="1:10" x14ac:dyDescent="0.25">
      <c r="A20" s="78">
        <v>16</v>
      </c>
      <c r="B20" s="303">
        <v>11216</v>
      </c>
      <c r="C20" s="78" t="s">
        <v>38</v>
      </c>
      <c r="D20" s="33">
        <v>0.78611111111111109</v>
      </c>
      <c r="E20" s="78" t="s">
        <v>40</v>
      </c>
      <c r="F20" s="33">
        <v>0.80347222222222225</v>
      </c>
      <c r="G20" s="78" t="s">
        <v>43</v>
      </c>
      <c r="H20" s="304">
        <v>10</v>
      </c>
      <c r="I20" s="210">
        <v>56</v>
      </c>
      <c r="J20" s="305">
        <f t="shared" si="0"/>
        <v>560</v>
      </c>
    </row>
    <row r="21" spans="1:10" ht="18" x14ac:dyDescent="0.25">
      <c r="A21" s="322"/>
      <c r="B21" s="323"/>
      <c r="C21" s="322"/>
      <c r="H21" s="324" t="s">
        <v>123</v>
      </c>
      <c r="I21" s="325">
        <f>SUM(I5:I20)</f>
        <v>644</v>
      </c>
      <c r="J21" s="326">
        <f>SUM(J5:J20)</f>
        <v>6440</v>
      </c>
    </row>
    <row r="22" spans="1:10" ht="18" customHeight="1" x14ac:dyDescent="0.25">
      <c r="A22" s="142" t="s">
        <v>13</v>
      </c>
      <c r="B22" s="143"/>
      <c r="C22" s="67"/>
      <c r="D22" s="327"/>
      <c r="E22" s="328"/>
      <c r="F22" s="329"/>
    </row>
    <row r="23" spans="1:10" ht="18" customHeight="1" x14ac:dyDescent="0.25">
      <c r="A23" s="142" t="s">
        <v>15</v>
      </c>
      <c r="B23" s="143"/>
      <c r="C23" s="67"/>
      <c r="D23" s="327"/>
      <c r="E23" s="328"/>
      <c r="F23" s="329"/>
    </row>
    <row r="24" spans="1:10" ht="18" customHeight="1" x14ac:dyDescent="0.25">
      <c r="A24" s="142" t="s">
        <v>12</v>
      </c>
      <c r="B24" s="143"/>
      <c r="C24" s="67"/>
      <c r="D24" s="327"/>
      <c r="E24" s="328"/>
      <c r="F24" s="329"/>
    </row>
    <row r="25" spans="1:10" ht="15.75" x14ac:dyDescent="0.25">
      <c r="A25" s="331" t="s">
        <v>18</v>
      </c>
      <c r="B25" s="332"/>
      <c r="C25" s="333"/>
      <c r="D25" s="333"/>
      <c r="F25" s="39"/>
    </row>
    <row r="26" spans="1:10" ht="18" customHeight="1" x14ac:dyDescent="0.25">
      <c r="A26" s="142" t="s">
        <v>14</v>
      </c>
      <c r="B26" s="128"/>
      <c r="C26" s="42"/>
      <c r="D26" s="334"/>
      <c r="E26" s="51"/>
      <c r="F26" s="39"/>
    </row>
    <row r="27" spans="1:10" ht="18" customHeight="1" x14ac:dyDescent="0.25">
      <c r="A27" s="142" t="s">
        <v>16</v>
      </c>
      <c r="B27" s="128"/>
      <c r="C27" s="42"/>
      <c r="D27" s="334"/>
      <c r="E27" s="51"/>
      <c r="F27" s="39"/>
    </row>
    <row r="28" spans="1:10" ht="15.75" x14ac:dyDescent="0.25">
      <c r="A28" s="335" t="s">
        <v>17</v>
      </c>
      <c r="B28" s="332"/>
      <c r="C28" s="333"/>
      <c r="D28" s="333"/>
    </row>
    <row r="29" spans="1:10" x14ac:dyDescent="0.25">
      <c r="A29" s="294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11811023622047245" right="0.11811023622047245" top="0.74803149606299213" bottom="0.74803149606299213" header="0.31496062992125984" footer="0.31496062992125984"/>
  <pageSetup paperSize="8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"/>
  <sheetViews>
    <sheetView topLeftCell="B1" zoomScaleNormal="100" workbookViewId="0">
      <selection activeCell="B1" sqref="B1"/>
    </sheetView>
  </sheetViews>
  <sheetFormatPr defaultColWidth="9.140625" defaultRowHeight="14.25" x14ac:dyDescent="0.2"/>
  <cols>
    <col min="1" max="1" width="17.28515625" style="1" hidden="1" customWidth="1"/>
    <col min="2" max="2" width="26.28515625" style="1" customWidth="1"/>
    <col min="3" max="3" width="56.28515625" style="1" customWidth="1"/>
    <col min="4" max="4" width="4.140625" style="169" customWidth="1"/>
    <col min="5" max="11" width="10.7109375" style="169" customWidth="1"/>
    <col min="12" max="24" width="10.7109375" style="39" customWidth="1"/>
    <col min="25" max="25" width="11.5703125" style="39" customWidth="1"/>
    <col min="26" max="32" width="10.7109375" style="39" customWidth="1"/>
    <col min="33" max="35" width="11.7109375" style="39" customWidth="1"/>
    <col min="36" max="36" width="11.7109375" style="169" customWidth="1"/>
    <col min="37" max="37" width="9.5703125" style="169" customWidth="1"/>
    <col min="38" max="41" width="9.140625" style="169"/>
    <col min="42" max="16384" width="9.140625" style="1"/>
  </cols>
  <sheetData>
    <row r="1" spans="2:36" ht="39.950000000000003" customHeight="1" thickBot="1" x14ac:dyDescent="0.25">
      <c r="C1" s="232" t="s">
        <v>61</v>
      </c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</row>
    <row r="2" spans="2:36" s="7" customFormat="1" ht="21" customHeight="1" thickBot="1" x14ac:dyDescent="0.3">
      <c r="B2" s="8"/>
      <c r="C2" s="9"/>
      <c r="D2" s="220" t="s">
        <v>2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1"/>
    </row>
    <row r="3" spans="2:36" s="11" customFormat="1" ht="31.5" x14ac:dyDescent="0.25">
      <c r="B3" s="12" t="s">
        <v>3</v>
      </c>
      <c r="C3" s="13"/>
      <c r="D3" s="217"/>
      <c r="E3" s="57">
        <v>11401</v>
      </c>
      <c r="F3" s="56">
        <v>11403</v>
      </c>
      <c r="G3" s="56">
        <v>11231</v>
      </c>
      <c r="H3" s="237">
        <v>19203</v>
      </c>
      <c r="I3" s="56" t="s">
        <v>62</v>
      </c>
      <c r="J3" s="56">
        <v>11233</v>
      </c>
      <c r="K3" s="56">
        <v>11407</v>
      </c>
      <c r="L3" s="56">
        <v>11235</v>
      </c>
      <c r="M3" s="56">
        <v>11409</v>
      </c>
      <c r="N3" s="56">
        <v>11237</v>
      </c>
      <c r="O3" s="56">
        <v>11411</v>
      </c>
      <c r="P3" s="56">
        <v>11239</v>
      </c>
      <c r="Q3" s="56">
        <v>11413</v>
      </c>
      <c r="R3" s="238" t="s">
        <v>63</v>
      </c>
      <c r="S3" s="56">
        <v>11415</v>
      </c>
      <c r="T3" s="238" t="s">
        <v>64</v>
      </c>
      <c r="U3" s="57">
        <v>11419</v>
      </c>
      <c r="V3" s="239" t="s">
        <v>65</v>
      </c>
      <c r="W3" s="57">
        <v>11241</v>
      </c>
      <c r="X3" s="57">
        <v>11423</v>
      </c>
      <c r="Y3" s="240">
        <v>19259</v>
      </c>
      <c r="Z3" s="240">
        <v>11247</v>
      </c>
      <c r="AA3" s="57">
        <v>11243</v>
      </c>
      <c r="AB3" s="57">
        <v>11245</v>
      </c>
      <c r="AC3" s="57">
        <v>11427</v>
      </c>
      <c r="AD3" s="57">
        <v>11429</v>
      </c>
      <c r="AE3" s="57">
        <v>19201</v>
      </c>
      <c r="AF3" s="57"/>
      <c r="AG3" s="239"/>
      <c r="AH3" s="57"/>
      <c r="AI3" s="240"/>
      <c r="AJ3" s="59"/>
    </row>
    <row r="4" spans="2:36" s="15" customFormat="1" ht="75" customHeight="1" x14ac:dyDescent="0.25">
      <c r="B4" s="12" t="s">
        <v>4</v>
      </c>
      <c r="C4" s="16" t="s">
        <v>37</v>
      </c>
      <c r="D4" s="17"/>
      <c r="E4" s="58" t="s">
        <v>66</v>
      </c>
      <c r="F4" s="58" t="s">
        <v>42</v>
      </c>
      <c r="G4" s="58" t="s">
        <v>46</v>
      </c>
      <c r="H4" s="241" t="s">
        <v>66</v>
      </c>
      <c r="I4" s="58" t="s">
        <v>43</v>
      </c>
      <c r="J4" s="58" t="s">
        <v>42</v>
      </c>
      <c r="K4" s="58" t="s">
        <v>67</v>
      </c>
      <c r="L4" s="58" t="s">
        <v>42</v>
      </c>
      <c r="M4" s="58" t="s">
        <v>66</v>
      </c>
      <c r="N4" s="58" t="s">
        <v>68</v>
      </c>
      <c r="O4" s="58" t="s">
        <v>69</v>
      </c>
      <c r="P4" s="58" t="s">
        <v>42</v>
      </c>
      <c r="Q4" s="58" t="s">
        <v>67</v>
      </c>
      <c r="R4" s="241" t="s">
        <v>67</v>
      </c>
      <c r="S4" s="58" t="s">
        <v>67</v>
      </c>
      <c r="T4" s="241" t="s">
        <v>67</v>
      </c>
      <c r="U4" s="58" t="s">
        <v>42</v>
      </c>
      <c r="V4" s="241" t="s">
        <v>66</v>
      </c>
      <c r="W4" s="58" t="s">
        <v>42</v>
      </c>
      <c r="X4" s="58" t="s">
        <v>43</v>
      </c>
      <c r="Y4" s="241" t="s">
        <v>70</v>
      </c>
      <c r="Z4" s="241" t="s">
        <v>71</v>
      </c>
      <c r="AA4" s="58" t="s">
        <v>42</v>
      </c>
      <c r="AB4" s="58" t="s">
        <v>68</v>
      </c>
      <c r="AC4" s="58" t="s">
        <v>66</v>
      </c>
      <c r="AD4" s="58" t="s">
        <v>67</v>
      </c>
      <c r="AE4" s="58" t="s">
        <v>68</v>
      </c>
      <c r="AF4" s="58"/>
      <c r="AG4" s="241"/>
      <c r="AH4" s="58"/>
      <c r="AI4" s="241"/>
      <c r="AJ4" s="63"/>
    </row>
    <row r="5" spans="2:36" s="19" customFormat="1" ht="15.75" thickBot="1" x14ac:dyDescent="0.25">
      <c r="B5" s="156" t="s">
        <v>10</v>
      </c>
      <c r="C5" s="157"/>
      <c r="D5" s="20"/>
      <c r="E5" s="138">
        <v>38</v>
      </c>
      <c r="F5" s="138">
        <v>38</v>
      </c>
      <c r="G5" s="138">
        <v>38</v>
      </c>
      <c r="H5" s="242">
        <v>38</v>
      </c>
      <c r="I5" s="138">
        <v>56</v>
      </c>
      <c r="J5" s="138">
        <v>38</v>
      </c>
      <c r="K5" s="138">
        <v>56</v>
      </c>
      <c r="L5" s="138">
        <v>38</v>
      </c>
      <c r="M5" s="138">
        <v>38</v>
      </c>
      <c r="N5" s="138">
        <v>18</v>
      </c>
      <c r="O5" s="138">
        <v>46</v>
      </c>
      <c r="P5" s="138">
        <v>38</v>
      </c>
      <c r="Q5" s="138">
        <v>56</v>
      </c>
      <c r="R5" s="242">
        <v>56</v>
      </c>
      <c r="S5" s="138">
        <v>56</v>
      </c>
      <c r="T5" s="242">
        <v>56</v>
      </c>
      <c r="U5" s="138">
        <v>38</v>
      </c>
      <c r="V5" s="242">
        <v>38</v>
      </c>
      <c r="W5" s="138">
        <v>38</v>
      </c>
      <c r="X5" s="139">
        <v>56</v>
      </c>
      <c r="Y5" s="243">
        <v>45</v>
      </c>
      <c r="Z5" s="243">
        <v>15</v>
      </c>
      <c r="AA5" s="138">
        <v>38</v>
      </c>
      <c r="AB5" s="138">
        <v>18</v>
      </c>
      <c r="AC5" s="138">
        <v>38</v>
      </c>
      <c r="AD5" s="138">
        <v>56</v>
      </c>
      <c r="AE5" s="139">
        <v>18</v>
      </c>
      <c r="AF5" s="138"/>
      <c r="AG5" s="242"/>
      <c r="AH5" s="138"/>
      <c r="AI5" s="242"/>
      <c r="AJ5" s="147"/>
    </row>
    <row r="6" spans="2:36" s="22" customFormat="1" ht="15" x14ac:dyDescent="0.25">
      <c r="B6" s="41" t="s">
        <v>11</v>
      </c>
      <c r="C6" s="163"/>
      <c r="D6" s="34"/>
      <c r="E6" s="244"/>
      <c r="F6" s="244"/>
      <c r="G6" s="52"/>
      <c r="H6" s="244"/>
      <c r="I6" s="52"/>
      <c r="J6" s="52"/>
      <c r="K6" s="52"/>
      <c r="L6" s="52"/>
      <c r="M6" s="52"/>
      <c r="N6" s="52"/>
      <c r="O6" s="52"/>
      <c r="P6" s="52"/>
      <c r="Q6" s="52"/>
      <c r="R6" s="244"/>
      <c r="S6" s="52"/>
      <c r="T6" s="244"/>
      <c r="U6" s="52"/>
      <c r="V6" s="244"/>
      <c r="W6" s="52"/>
      <c r="X6" s="52"/>
      <c r="Y6" s="244"/>
      <c r="Z6" s="244"/>
      <c r="AA6" s="52"/>
      <c r="AB6" s="52"/>
      <c r="AC6" s="52"/>
      <c r="AD6" s="52"/>
      <c r="AE6" s="52"/>
      <c r="AF6" s="52"/>
      <c r="AG6" s="244"/>
      <c r="AH6" s="52"/>
      <c r="AI6" s="244"/>
      <c r="AJ6" s="53"/>
    </row>
    <row r="7" spans="2:36" s="22" customFormat="1" ht="15.95" customHeight="1" x14ac:dyDescent="0.25">
      <c r="B7" s="245" t="s">
        <v>72</v>
      </c>
      <c r="C7" s="54" t="s">
        <v>5</v>
      </c>
      <c r="D7" s="54" t="s">
        <v>1</v>
      </c>
      <c r="E7" s="246"/>
      <c r="F7" s="246"/>
      <c r="G7" s="247"/>
      <c r="H7" s="248"/>
      <c r="I7" s="200">
        <v>0.27013888888888887</v>
      </c>
      <c r="J7" s="249"/>
      <c r="K7" s="200"/>
      <c r="L7" s="250"/>
      <c r="M7" s="249"/>
      <c r="N7" s="249"/>
      <c r="O7" s="249"/>
      <c r="P7" s="249"/>
      <c r="Q7" s="250"/>
      <c r="R7" s="246"/>
      <c r="S7" s="250"/>
      <c r="T7" s="246"/>
      <c r="U7" s="250"/>
      <c r="V7" s="246"/>
      <c r="W7" s="250"/>
      <c r="X7" s="250"/>
      <c r="Y7" s="246"/>
      <c r="Z7" s="246"/>
      <c r="AA7" s="250"/>
      <c r="AB7" s="250"/>
      <c r="AC7" s="250"/>
      <c r="AD7" s="250"/>
      <c r="AE7" s="250"/>
      <c r="AF7" s="250"/>
      <c r="AG7" s="246"/>
      <c r="AH7" s="251"/>
      <c r="AI7" s="252"/>
      <c r="AJ7" s="176"/>
    </row>
    <row r="8" spans="2:36" s="22" customFormat="1" ht="15.95" customHeight="1" x14ac:dyDescent="0.25">
      <c r="B8" s="253"/>
      <c r="C8" s="54" t="s">
        <v>7</v>
      </c>
      <c r="D8" s="54" t="s">
        <v>0</v>
      </c>
      <c r="E8" s="30">
        <v>0.22916666666666666</v>
      </c>
      <c r="F8" s="30">
        <v>0.24722222222222223</v>
      </c>
      <c r="G8" s="30">
        <v>0.25416666666666665</v>
      </c>
      <c r="H8" s="254">
        <v>0.26319444444444445</v>
      </c>
      <c r="I8" s="30">
        <v>0.28263888888888888</v>
      </c>
      <c r="J8" s="30">
        <v>0.3034722222222222</v>
      </c>
      <c r="K8" s="30">
        <v>0.34791666666666665</v>
      </c>
      <c r="L8" s="30">
        <v>0.36319444444444443</v>
      </c>
      <c r="M8" s="30">
        <v>0.40069444444444446</v>
      </c>
      <c r="N8" s="30">
        <v>0.41875000000000001</v>
      </c>
      <c r="O8" s="30">
        <v>0.43958333333333338</v>
      </c>
      <c r="P8" s="30">
        <v>0.53472222222222221</v>
      </c>
      <c r="Q8" s="30">
        <v>0.5625</v>
      </c>
      <c r="R8" s="254">
        <v>0.57847222222222217</v>
      </c>
      <c r="S8" s="30">
        <v>0.60069444444444442</v>
      </c>
      <c r="T8" s="254">
        <v>0.6166666666666667</v>
      </c>
      <c r="U8" s="30">
        <v>0.6645833333333333</v>
      </c>
      <c r="V8" s="254">
        <v>0.68125000000000002</v>
      </c>
      <c r="W8" s="30">
        <v>0.69652777777777775</v>
      </c>
      <c r="X8" s="30">
        <v>0.73472222222222217</v>
      </c>
      <c r="Y8" s="254">
        <v>0.75069444444444444</v>
      </c>
      <c r="Z8" s="254">
        <v>0.75069444444444444</v>
      </c>
      <c r="AA8" s="30">
        <v>0.82152777777777775</v>
      </c>
      <c r="AB8" s="30">
        <v>0.85</v>
      </c>
      <c r="AC8" s="30">
        <v>0.85</v>
      </c>
      <c r="AD8" s="30">
        <v>0.89583333333333337</v>
      </c>
      <c r="AE8" s="30">
        <v>0.93055555555555547</v>
      </c>
      <c r="AF8" s="30"/>
      <c r="AG8" s="254"/>
      <c r="AH8" s="30"/>
      <c r="AI8" s="254"/>
      <c r="AJ8" s="174"/>
    </row>
    <row r="9" spans="2:36" s="15" customFormat="1" ht="27.95" customHeight="1" x14ac:dyDescent="0.25">
      <c r="B9" s="255" t="s">
        <v>73</v>
      </c>
      <c r="C9" s="31" t="s">
        <v>74</v>
      </c>
      <c r="D9" s="54" t="s">
        <v>0</v>
      </c>
      <c r="E9" s="33">
        <v>0.23819444444444443</v>
      </c>
      <c r="F9" s="33">
        <v>0.25625000000000003</v>
      </c>
      <c r="G9" s="33">
        <v>0.26319444444444445</v>
      </c>
      <c r="H9" s="33"/>
      <c r="I9" s="33">
        <v>0.29166666666666669</v>
      </c>
      <c r="J9" s="33">
        <v>0.3125</v>
      </c>
      <c r="K9" s="33">
        <v>0.35694444444444445</v>
      </c>
      <c r="L9" s="33">
        <v>0.37222222222222223</v>
      </c>
      <c r="M9" s="33">
        <v>0.40972222222222227</v>
      </c>
      <c r="N9" s="33">
        <v>0.42777777777777781</v>
      </c>
      <c r="O9" s="33">
        <v>0.44861111111111118</v>
      </c>
      <c r="P9" s="33">
        <v>0.54374999999999996</v>
      </c>
      <c r="Q9" s="33">
        <v>0.57152777777777775</v>
      </c>
      <c r="R9" s="33"/>
      <c r="S9" s="33">
        <v>0.60972222222222217</v>
      </c>
      <c r="T9" s="33"/>
      <c r="U9" s="33">
        <v>0.67361111111111105</v>
      </c>
      <c r="V9" s="33"/>
      <c r="W9" s="33">
        <v>0.70555555555555549</v>
      </c>
      <c r="X9" s="33">
        <v>0.74374999999999991</v>
      </c>
      <c r="Y9" s="33"/>
      <c r="Z9" s="33"/>
      <c r="AA9" s="33">
        <v>0.83055555555555549</v>
      </c>
      <c r="AB9" s="33">
        <v>0.85902777777777772</v>
      </c>
      <c r="AC9" s="33">
        <v>0.85902777777777772</v>
      </c>
      <c r="AD9" s="33">
        <v>0.90486111111111112</v>
      </c>
      <c r="AE9" s="33">
        <v>0.93958333333333321</v>
      </c>
      <c r="AF9" s="33"/>
      <c r="AG9" s="33"/>
      <c r="AH9" s="33"/>
      <c r="AI9" s="33"/>
      <c r="AJ9" s="175"/>
    </row>
    <row r="10" spans="2:36" s="22" customFormat="1" ht="27.95" customHeight="1" x14ac:dyDescent="0.25">
      <c r="B10" s="55" t="s">
        <v>75</v>
      </c>
      <c r="C10" s="31" t="s">
        <v>76</v>
      </c>
      <c r="D10" s="54" t="s">
        <v>0</v>
      </c>
      <c r="E10" s="33">
        <v>0.24444444444444446</v>
      </c>
      <c r="F10" s="33">
        <v>0.26250000000000001</v>
      </c>
      <c r="G10" s="33">
        <v>0.26944444444444443</v>
      </c>
      <c r="H10" s="134"/>
      <c r="I10" s="33">
        <v>0.29791666666666666</v>
      </c>
      <c r="J10" s="33">
        <v>0.31875000000000003</v>
      </c>
      <c r="K10" s="33">
        <v>0.36319444444444443</v>
      </c>
      <c r="L10" s="33">
        <v>0.37847222222222227</v>
      </c>
      <c r="M10" s="33">
        <v>0.41597222222222219</v>
      </c>
      <c r="N10" s="33">
        <v>0.43402777777777773</v>
      </c>
      <c r="O10" s="33">
        <v>0.4548611111111111</v>
      </c>
      <c r="P10" s="33">
        <v>0.54999999999999993</v>
      </c>
      <c r="Q10" s="33">
        <v>0.57777777777777783</v>
      </c>
      <c r="R10" s="134"/>
      <c r="S10" s="33">
        <v>0.61597222222222225</v>
      </c>
      <c r="T10" s="134"/>
      <c r="U10" s="33">
        <v>0.67986111111111114</v>
      </c>
      <c r="V10" s="134"/>
      <c r="W10" s="33">
        <v>0.71180555555555547</v>
      </c>
      <c r="X10" s="33">
        <v>0.75</v>
      </c>
      <c r="Y10" s="134"/>
      <c r="Z10" s="134"/>
      <c r="AA10" s="33">
        <v>0.83680555555555547</v>
      </c>
      <c r="AB10" s="33">
        <v>0.8652777777777777</v>
      </c>
      <c r="AC10" s="33">
        <v>0.8652777777777777</v>
      </c>
      <c r="AD10" s="33">
        <v>0.91111111111111109</v>
      </c>
      <c r="AE10" s="33">
        <v>0.9458333333333333</v>
      </c>
      <c r="AF10" s="33"/>
      <c r="AG10" s="134"/>
      <c r="AH10" s="33"/>
      <c r="AI10" s="134"/>
      <c r="AJ10" s="175"/>
    </row>
    <row r="11" spans="2:36" s="15" customFormat="1" ht="27.95" customHeight="1" x14ac:dyDescent="0.25">
      <c r="B11" s="55" t="s">
        <v>77</v>
      </c>
      <c r="C11" s="31" t="s">
        <v>78</v>
      </c>
      <c r="D11" s="54" t="s">
        <v>0</v>
      </c>
      <c r="E11" s="33">
        <v>0.24583333333333335</v>
      </c>
      <c r="F11" s="33">
        <v>0.2638888888888889</v>
      </c>
      <c r="G11" s="33">
        <v>0.27083333333333331</v>
      </c>
      <c r="H11" s="33"/>
      <c r="I11" s="33">
        <v>0.29930555555555555</v>
      </c>
      <c r="J11" s="33">
        <v>0.32013888888888892</v>
      </c>
      <c r="K11" s="33">
        <v>0.36458333333333331</v>
      </c>
      <c r="L11" s="33">
        <v>0.37986111111111115</v>
      </c>
      <c r="M11" s="33">
        <v>0.41736111111111107</v>
      </c>
      <c r="N11" s="33">
        <v>0.43541666666666662</v>
      </c>
      <c r="O11" s="33">
        <v>0.45624999999999999</v>
      </c>
      <c r="P11" s="33">
        <v>0.55138888888888882</v>
      </c>
      <c r="Q11" s="33">
        <v>0.57916666666666672</v>
      </c>
      <c r="R11" s="33"/>
      <c r="S11" s="33">
        <v>0.61736111111111114</v>
      </c>
      <c r="T11" s="33"/>
      <c r="U11" s="33">
        <v>0.68125000000000002</v>
      </c>
      <c r="V11" s="33"/>
      <c r="W11" s="33">
        <v>0.71319444444444435</v>
      </c>
      <c r="X11" s="33">
        <v>0.75138888888888888</v>
      </c>
      <c r="Y11" s="33"/>
      <c r="Z11" s="33"/>
      <c r="AA11" s="33">
        <v>0.83819444444444435</v>
      </c>
      <c r="AB11" s="33">
        <v>0.86666666666666659</v>
      </c>
      <c r="AC11" s="33">
        <v>0.86666666666666659</v>
      </c>
      <c r="AD11" s="33">
        <v>0.91249999999999998</v>
      </c>
      <c r="AE11" s="33">
        <v>0.94722222222222219</v>
      </c>
      <c r="AF11" s="33"/>
      <c r="AG11" s="33"/>
      <c r="AH11" s="33"/>
      <c r="AI11" s="33"/>
      <c r="AJ11" s="175"/>
    </row>
    <row r="12" spans="2:36" s="22" customFormat="1" ht="15.75" customHeight="1" x14ac:dyDescent="0.25">
      <c r="B12" s="233" t="s">
        <v>79</v>
      </c>
      <c r="C12" s="54" t="s">
        <v>8</v>
      </c>
      <c r="D12" s="54" t="s">
        <v>1</v>
      </c>
      <c r="E12" s="33">
        <v>0.25555555555555559</v>
      </c>
      <c r="F12" s="33">
        <v>0.27361111111111108</v>
      </c>
      <c r="G12" s="30">
        <v>0.28055555555555556</v>
      </c>
      <c r="H12" s="134"/>
      <c r="I12" s="33">
        <v>0.30902777777777779</v>
      </c>
      <c r="J12" s="30">
        <v>0.3298611111111111</v>
      </c>
      <c r="K12" s="33">
        <v>0.3743055555555555</v>
      </c>
      <c r="L12" s="30">
        <v>0.38958333333333334</v>
      </c>
      <c r="M12" s="33">
        <v>0.42708333333333331</v>
      </c>
      <c r="N12" s="30">
        <v>0.44513888888888892</v>
      </c>
      <c r="O12" s="33">
        <v>0.46597222222222223</v>
      </c>
      <c r="P12" s="30">
        <v>0.56111111111111112</v>
      </c>
      <c r="Q12" s="33">
        <v>0.58888888888888891</v>
      </c>
      <c r="R12" s="134"/>
      <c r="S12" s="33">
        <v>0.62708333333333333</v>
      </c>
      <c r="T12" s="134"/>
      <c r="U12" s="33">
        <v>0.69097222222222221</v>
      </c>
      <c r="V12" s="134"/>
      <c r="W12" s="30">
        <v>0.72291666666666676</v>
      </c>
      <c r="X12" s="33">
        <v>0.76111111111111107</v>
      </c>
      <c r="Y12" s="134"/>
      <c r="Z12" s="134"/>
      <c r="AA12" s="30">
        <v>0.84791666666666676</v>
      </c>
      <c r="AB12" s="30">
        <v>0.87638888888888899</v>
      </c>
      <c r="AC12" s="33">
        <v>0.87638888888888899</v>
      </c>
      <c r="AD12" s="33">
        <v>0.92222222222222217</v>
      </c>
      <c r="AE12" s="30">
        <v>0.95694444444444438</v>
      </c>
      <c r="AF12" s="33"/>
      <c r="AG12" s="134"/>
      <c r="AH12" s="33"/>
      <c r="AI12" s="134"/>
      <c r="AJ12" s="174"/>
    </row>
    <row r="13" spans="2:36" s="22" customFormat="1" ht="15.75" customHeight="1" x14ac:dyDescent="0.25">
      <c r="B13" s="233"/>
      <c r="C13" s="54" t="s">
        <v>7</v>
      </c>
      <c r="D13" s="40" t="s">
        <v>0</v>
      </c>
      <c r="E13" s="33">
        <v>0.25625000000000003</v>
      </c>
      <c r="F13" s="33">
        <v>0.27430555555555552</v>
      </c>
      <c r="G13" s="33"/>
      <c r="H13" s="134"/>
      <c r="I13" s="33">
        <v>0.30972222222222223</v>
      </c>
      <c r="J13" s="134"/>
      <c r="K13" s="33">
        <v>0.375</v>
      </c>
      <c r="L13" s="33"/>
      <c r="M13" s="33">
        <v>0.42777777777777781</v>
      </c>
      <c r="N13" s="33"/>
      <c r="O13" s="33">
        <v>0.46666666666666662</v>
      </c>
      <c r="P13" s="33"/>
      <c r="Q13" s="33">
        <v>0.58958333333333335</v>
      </c>
      <c r="R13" s="134"/>
      <c r="S13" s="33">
        <v>0.62777777777777777</v>
      </c>
      <c r="T13" s="134"/>
      <c r="U13" s="33">
        <v>0.69166666666666676</v>
      </c>
      <c r="V13" s="134"/>
      <c r="W13" s="33"/>
      <c r="X13" s="33">
        <v>0.76180555555555562</v>
      </c>
      <c r="Y13" s="134"/>
      <c r="Z13" s="134"/>
      <c r="AA13" s="33"/>
      <c r="AB13" s="33"/>
      <c r="AC13" s="33">
        <v>0.87708333333333333</v>
      </c>
      <c r="AD13" s="33">
        <v>0.92291666666666661</v>
      </c>
      <c r="AE13" s="33"/>
      <c r="AF13" s="33"/>
      <c r="AG13" s="134"/>
      <c r="AH13" s="33"/>
      <c r="AI13" s="134"/>
      <c r="AJ13" s="175"/>
    </row>
    <row r="14" spans="2:36" s="22" customFormat="1" ht="27.95" customHeight="1" x14ac:dyDescent="0.25">
      <c r="B14" s="55" t="s">
        <v>80</v>
      </c>
      <c r="C14" s="31" t="s">
        <v>81</v>
      </c>
      <c r="D14" s="40" t="s">
        <v>0</v>
      </c>
      <c r="E14" s="33">
        <v>0.26041666666666669</v>
      </c>
      <c r="F14" s="33">
        <v>0.27847222222222223</v>
      </c>
      <c r="G14" s="33"/>
      <c r="H14" s="134"/>
      <c r="I14" s="33">
        <v>0.31388888888888888</v>
      </c>
      <c r="J14" s="134"/>
      <c r="K14" s="33">
        <v>0.37916666666666665</v>
      </c>
      <c r="L14" s="33"/>
      <c r="M14" s="33">
        <v>0.43194444444444446</v>
      </c>
      <c r="N14" s="33"/>
      <c r="O14" s="33">
        <v>0.47083333333333338</v>
      </c>
      <c r="P14" s="33"/>
      <c r="Q14" s="33">
        <v>0.59375</v>
      </c>
      <c r="R14" s="134"/>
      <c r="S14" s="33">
        <v>0.63194444444444442</v>
      </c>
      <c r="T14" s="134"/>
      <c r="U14" s="33">
        <v>0.6958333333333333</v>
      </c>
      <c r="V14" s="134"/>
      <c r="W14" s="33"/>
      <c r="X14" s="33">
        <v>0.76597222222222217</v>
      </c>
      <c r="Y14" s="134"/>
      <c r="Z14" s="134"/>
      <c r="AA14" s="33"/>
      <c r="AB14" s="33"/>
      <c r="AC14" s="33">
        <v>0.88124999999999998</v>
      </c>
      <c r="AD14" s="33">
        <v>0.92708333333333337</v>
      </c>
      <c r="AE14" s="33"/>
      <c r="AF14" s="33"/>
      <c r="AG14" s="134"/>
      <c r="AH14" s="33"/>
      <c r="AI14" s="134"/>
      <c r="AJ14" s="175"/>
    </row>
    <row r="15" spans="2:36" s="22" customFormat="1" ht="27.95" customHeight="1" x14ac:dyDescent="0.25">
      <c r="B15" s="55" t="s">
        <v>82</v>
      </c>
      <c r="C15" s="31" t="s">
        <v>83</v>
      </c>
      <c r="D15" s="40" t="s">
        <v>0</v>
      </c>
      <c r="E15" s="33">
        <v>0.2638888888888889</v>
      </c>
      <c r="F15" s="33">
        <v>0.28194444444444444</v>
      </c>
      <c r="G15" s="33"/>
      <c r="H15" s="134"/>
      <c r="I15" s="33">
        <v>0.31736111111111115</v>
      </c>
      <c r="J15" s="134"/>
      <c r="K15" s="33">
        <v>0.38263888888888892</v>
      </c>
      <c r="L15" s="33"/>
      <c r="M15" s="33">
        <v>0.43541666666666662</v>
      </c>
      <c r="N15" s="33"/>
      <c r="O15" s="33">
        <v>0.47430555555555554</v>
      </c>
      <c r="P15" s="33"/>
      <c r="Q15" s="33">
        <v>0.59722222222222221</v>
      </c>
      <c r="R15" s="134"/>
      <c r="S15" s="33">
        <v>0.63541666666666663</v>
      </c>
      <c r="T15" s="134"/>
      <c r="U15" s="33">
        <v>0.69930555555555562</v>
      </c>
      <c r="V15" s="134"/>
      <c r="W15" s="33"/>
      <c r="X15" s="33">
        <v>0.76944444444444438</v>
      </c>
      <c r="Y15" s="134"/>
      <c r="Z15" s="134"/>
      <c r="AA15" s="33"/>
      <c r="AB15" s="33"/>
      <c r="AC15" s="33">
        <v>0.8847222222222223</v>
      </c>
      <c r="AD15" s="33">
        <v>0.93055555555555547</v>
      </c>
      <c r="AE15" s="33"/>
      <c r="AF15" s="33"/>
      <c r="AG15" s="134"/>
      <c r="AH15" s="33"/>
      <c r="AI15" s="134"/>
      <c r="AJ15" s="175"/>
    </row>
    <row r="16" spans="2:36" s="22" customFormat="1" ht="27.95" customHeight="1" x14ac:dyDescent="0.25">
      <c r="B16" s="55" t="s">
        <v>84</v>
      </c>
      <c r="C16" s="256" t="s">
        <v>85</v>
      </c>
      <c r="D16" s="40" t="s">
        <v>0</v>
      </c>
      <c r="E16" s="33">
        <v>0.26944444444444443</v>
      </c>
      <c r="F16" s="33">
        <v>0.28750000000000003</v>
      </c>
      <c r="G16" s="33"/>
      <c r="H16" s="134"/>
      <c r="I16" s="33">
        <v>0.32291666666666669</v>
      </c>
      <c r="J16" s="134"/>
      <c r="K16" s="33">
        <v>0.38819444444444445</v>
      </c>
      <c r="L16" s="33"/>
      <c r="M16" s="33">
        <v>0.44097222222222227</v>
      </c>
      <c r="N16" s="33"/>
      <c r="O16" s="33">
        <v>0.47986111111111113</v>
      </c>
      <c r="P16" s="33"/>
      <c r="Q16" s="33">
        <v>0.60277777777777775</v>
      </c>
      <c r="R16" s="134"/>
      <c r="S16" s="33">
        <v>0.64097222222222217</v>
      </c>
      <c r="T16" s="134"/>
      <c r="U16" s="33">
        <v>0.70486111111111116</v>
      </c>
      <c r="V16" s="134"/>
      <c r="W16" s="33"/>
      <c r="X16" s="33">
        <v>0.77500000000000002</v>
      </c>
      <c r="Y16" s="134"/>
      <c r="Z16" s="134"/>
      <c r="AA16" s="33"/>
      <c r="AB16" s="33"/>
      <c r="AC16" s="33">
        <v>0.89027777777777783</v>
      </c>
      <c r="AD16" s="33">
        <v>0.93611111111111101</v>
      </c>
      <c r="AE16" s="33"/>
      <c r="AF16" s="33"/>
      <c r="AG16" s="134"/>
      <c r="AH16" s="33"/>
      <c r="AI16" s="134"/>
      <c r="AJ16" s="175"/>
    </row>
    <row r="17" spans="1:36" s="26" customFormat="1" ht="14.1" customHeight="1" x14ac:dyDescent="0.25">
      <c r="A17" s="257" t="s">
        <v>86</v>
      </c>
      <c r="B17" s="245" t="s">
        <v>87</v>
      </c>
      <c r="C17" s="40" t="s">
        <v>8</v>
      </c>
      <c r="D17" s="54" t="s">
        <v>1</v>
      </c>
      <c r="E17" s="30">
        <v>0.27569444444444446</v>
      </c>
      <c r="F17" s="30">
        <v>0.29375000000000001</v>
      </c>
      <c r="G17" s="30"/>
      <c r="H17" s="254">
        <v>0.29375000000000001</v>
      </c>
      <c r="I17" s="30">
        <v>0.32916666666666666</v>
      </c>
      <c r="J17" s="134"/>
      <c r="K17" s="30">
        <v>0.39444444444444443</v>
      </c>
      <c r="L17" s="30"/>
      <c r="M17" s="30">
        <v>0.44722222222222219</v>
      </c>
      <c r="N17" s="33"/>
      <c r="O17" s="30">
        <v>0.4861111111111111</v>
      </c>
      <c r="P17" s="33"/>
      <c r="Q17" s="30">
        <v>0.60902777777777783</v>
      </c>
      <c r="R17" s="254">
        <v>0.60902777777777783</v>
      </c>
      <c r="S17" s="30">
        <v>0.64722222222222225</v>
      </c>
      <c r="T17" s="254">
        <v>0.64722222222222225</v>
      </c>
      <c r="U17" s="30">
        <v>0.71111111111111114</v>
      </c>
      <c r="V17" s="254">
        <v>0.71180555555555547</v>
      </c>
      <c r="W17" s="33"/>
      <c r="X17" s="30">
        <v>0.78125</v>
      </c>
      <c r="Y17" s="254">
        <v>0.78125</v>
      </c>
      <c r="Z17" s="254">
        <v>0.78125</v>
      </c>
      <c r="AA17" s="30"/>
      <c r="AB17" s="30"/>
      <c r="AC17" s="30">
        <v>0.8965277777777777</v>
      </c>
      <c r="AD17" s="30">
        <v>0.94236111111111109</v>
      </c>
      <c r="AE17" s="33"/>
      <c r="AF17" s="30"/>
      <c r="AG17" s="254"/>
      <c r="AH17" s="33"/>
      <c r="AI17" s="134"/>
      <c r="AJ17" s="174"/>
    </row>
    <row r="18" spans="1:36" s="26" customFormat="1" ht="14.1" customHeight="1" thickBot="1" x14ac:dyDescent="0.3">
      <c r="A18" s="257"/>
      <c r="B18" s="258"/>
      <c r="C18" s="132" t="s">
        <v>88</v>
      </c>
      <c r="D18" s="60" t="s">
        <v>0</v>
      </c>
      <c r="E18" s="207">
        <v>0.27916666666666667</v>
      </c>
      <c r="F18" s="207">
        <v>0.29722222222222222</v>
      </c>
      <c r="G18" s="207"/>
      <c r="H18" s="207"/>
      <c r="I18" s="207">
        <v>0.33263888888888887</v>
      </c>
      <c r="J18" s="259"/>
      <c r="K18" s="207">
        <v>0.3979166666666667</v>
      </c>
      <c r="L18" s="207"/>
      <c r="M18" s="207">
        <v>0.45</v>
      </c>
      <c r="N18" s="38"/>
      <c r="O18" s="207">
        <v>0.48958333333333331</v>
      </c>
      <c r="P18" s="260"/>
      <c r="Q18" s="207">
        <v>0.61249999999999993</v>
      </c>
      <c r="R18" s="261"/>
      <c r="S18" s="207">
        <v>0.65069444444444446</v>
      </c>
      <c r="T18" s="261"/>
      <c r="U18" s="207">
        <v>0.71458333333333324</v>
      </c>
      <c r="V18" s="261"/>
      <c r="W18" s="260"/>
      <c r="X18" s="207">
        <v>0.78472222222222221</v>
      </c>
      <c r="Y18" s="261"/>
      <c r="Z18" s="38"/>
      <c r="AA18" s="180"/>
      <c r="AB18" s="180"/>
      <c r="AC18" s="207">
        <v>0.9</v>
      </c>
      <c r="AD18" s="207">
        <v>0.9458333333333333</v>
      </c>
      <c r="AE18" s="260"/>
      <c r="AF18" s="207"/>
      <c r="AG18" s="261"/>
      <c r="AH18" s="38"/>
      <c r="AI18" s="259"/>
      <c r="AJ18" s="208"/>
    </row>
    <row r="19" spans="1:36" s="22" customFormat="1" ht="15.75" customHeight="1" x14ac:dyDescent="0.25">
      <c r="A19"/>
      <c r="B19" s="148"/>
      <c r="C19" s="24"/>
      <c r="D19" s="131"/>
      <c r="E19" s="131"/>
      <c r="F19" s="131"/>
      <c r="G19" s="131"/>
      <c r="H19" s="131"/>
      <c r="I19" s="131"/>
      <c r="J19" s="131"/>
      <c r="K19" s="131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</row>
    <row r="20" spans="1:36" s="169" customFormat="1" ht="15.75" thickBot="1" x14ac:dyDescent="0.25">
      <c r="A20" s="1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</row>
    <row r="21" spans="1:36" s="169" customFormat="1" ht="21" customHeight="1" thickBot="1" x14ac:dyDescent="0.25">
      <c r="A21" s="1"/>
      <c r="B21" s="27"/>
      <c r="C21" s="28"/>
      <c r="D21" s="220" t="s">
        <v>9</v>
      </c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9"/>
    </row>
    <row r="22" spans="1:36" s="169" customFormat="1" ht="31.5" x14ac:dyDescent="0.2">
      <c r="A22" s="1"/>
      <c r="B22" s="35" t="s">
        <v>3</v>
      </c>
      <c r="C22" s="36"/>
      <c r="D22" s="155"/>
      <c r="E22" s="238" t="s">
        <v>89</v>
      </c>
      <c r="F22" s="56">
        <v>11444</v>
      </c>
      <c r="G22" s="262" t="s">
        <v>90</v>
      </c>
      <c r="H22" s="140">
        <v>11448</v>
      </c>
      <c r="I22" s="153">
        <v>11280</v>
      </c>
      <c r="J22" s="237">
        <v>19234</v>
      </c>
      <c r="K22" s="237">
        <v>11248</v>
      </c>
      <c r="L22" s="56">
        <v>11452</v>
      </c>
      <c r="M22" s="56">
        <v>11282</v>
      </c>
      <c r="N22" s="238" t="s">
        <v>91</v>
      </c>
      <c r="O22" s="56">
        <v>11454</v>
      </c>
      <c r="P22" s="56">
        <v>11284</v>
      </c>
      <c r="Q22" s="238" t="s">
        <v>92</v>
      </c>
      <c r="R22" s="56">
        <v>11456</v>
      </c>
      <c r="S22" s="56">
        <v>11298</v>
      </c>
      <c r="T22" s="56">
        <v>11458</v>
      </c>
      <c r="U22" s="140">
        <v>11286</v>
      </c>
      <c r="V22" s="153">
        <v>11460</v>
      </c>
      <c r="W22" s="153">
        <v>11288</v>
      </c>
      <c r="X22" s="263" t="s">
        <v>93</v>
      </c>
      <c r="Y22" s="153">
        <v>11462</v>
      </c>
      <c r="Z22" s="153">
        <v>11292</v>
      </c>
      <c r="AA22" s="263" t="s">
        <v>94</v>
      </c>
      <c r="AB22" s="153">
        <v>11466</v>
      </c>
      <c r="AC22" s="57">
        <v>11290</v>
      </c>
      <c r="AD22" s="263" t="s">
        <v>95</v>
      </c>
      <c r="AE22" s="57">
        <v>11468</v>
      </c>
      <c r="AF22" s="57">
        <v>11296</v>
      </c>
      <c r="AG22" s="240">
        <v>99200</v>
      </c>
      <c r="AH22" s="57">
        <v>11470</v>
      </c>
      <c r="AI22" s="57">
        <v>11472</v>
      </c>
      <c r="AJ22" s="59">
        <v>11294</v>
      </c>
    </row>
    <row r="23" spans="1:36" s="48" customFormat="1" ht="87" customHeight="1" x14ac:dyDescent="0.2">
      <c r="A23" s="66"/>
      <c r="B23" s="12" t="s">
        <v>4</v>
      </c>
      <c r="C23" s="16"/>
      <c r="D23" s="17"/>
      <c r="E23" s="241" t="s">
        <v>67</v>
      </c>
      <c r="F23" s="58" t="s">
        <v>67</v>
      </c>
      <c r="G23" s="241" t="s">
        <v>69</v>
      </c>
      <c r="H23" s="58" t="s">
        <v>69</v>
      </c>
      <c r="I23" s="58" t="s">
        <v>42</v>
      </c>
      <c r="J23" s="241" t="s">
        <v>96</v>
      </c>
      <c r="K23" s="241" t="s">
        <v>97</v>
      </c>
      <c r="L23" s="58" t="s">
        <v>67</v>
      </c>
      <c r="M23" s="58" t="s">
        <v>42</v>
      </c>
      <c r="N23" s="241" t="s">
        <v>66</v>
      </c>
      <c r="O23" s="58" t="s">
        <v>66</v>
      </c>
      <c r="P23" s="58" t="s">
        <v>42</v>
      </c>
      <c r="Q23" s="241" t="s">
        <v>67</v>
      </c>
      <c r="R23" s="58" t="s">
        <v>67</v>
      </c>
      <c r="S23" s="58" t="s">
        <v>43</v>
      </c>
      <c r="T23" s="58" t="s">
        <v>67</v>
      </c>
      <c r="U23" s="58" t="s">
        <v>68</v>
      </c>
      <c r="V23" s="58" t="s">
        <v>66</v>
      </c>
      <c r="W23" s="58" t="s">
        <v>42</v>
      </c>
      <c r="X23" s="241" t="s">
        <v>67</v>
      </c>
      <c r="Y23" s="58" t="s">
        <v>67</v>
      </c>
      <c r="Z23" s="58" t="s">
        <v>42</v>
      </c>
      <c r="AA23" s="241" t="s">
        <v>43</v>
      </c>
      <c r="AB23" s="58" t="s">
        <v>67</v>
      </c>
      <c r="AC23" s="58" t="s">
        <v>42</v>
      </c>
      <c r="AD23" s="241" t="s">
        <v>67</v>
      </c>
      <c r="AE23" s="58" t="s">
        <v>43</v>
      </c>
      <c r="AF23" s="264" t="s">
        <v>42</v>
      </c>
      <c r="AG23" s="265" t="s">
        <v>98</v>
      </c>
      <c r="AH23" s="264" t="s">
        <v>67</v>
      </c>
      <c r="AI23" s="58" t="s">
        <v>66</v>
      </c>
      <c r="AJ23" s="166" t="s">
        <v>68</v>
      </c>
    </row>
    <row r="24" spans="1:36" s="48" customFormat="1" ht="15.75" thickBot="1" x14ac:dyDescent="0.25">
      <c r="A24" s="66"/>
      <c r="B24" s="156" t="s">
        <v>10</v>
      </c>
      <c r="C24" s="157"/>
      <c r="D24" s="20"/>
      <c r="E24" s="242">
        <v>56</v>
      </c>
      <c r="F24" s="138">
        <v>56</v>
      </c>
      <c r="G24" s="242">
        <v>46</v>
      </c>
      <c r="H24" s="138">
        <v>46</v>
      </c>
      <c r="I24" s="138">
        <v>38</v>
      </c>
      <c r="J24" s="242">
        <v>10</v>
      </c>
      <c r="K24" s="242">
        <v>41</v>
      </c>
      <c r="L24" s="138">
        <v>56</v>
      </c>
      <c r="M24" s="138">
        <v>38</v>
      </c>
      <c r="N24" s="242">
        <v>38</v>
      </c>
      <c r="O24" s="138">
        <v>38</v>
      </c>
      <c r="P24" s="138">
        <v>38</v>
      </c>
      <c r="Q24" s="242">
        <v>56</v>
      </c>
      <c r="R24" s="138">
        <v>56</v>
      </c>
      <c r="S24" s="138">
        <v>56</v>
      </c>
      <c r="T24" s="138">
        <v>56</v>
      </c>
      <c r="U24" s="138">
        <v>18</v>
      </c>
      <c r="V24" s="138">
        <v>38</v>
      </c>
      <c r="W24" s="138">
        <v>38</v>
      </c>
      <c r="X24" s="242">
        <v>56</v>
      </c>
      <c r="Y24" s="138">
        <v>56</v>
      </c>
      <c r="Z24" s="138">
        <v>38</v>
      </c>
      <c r="AA24" s="242">
        <v>56</v>
      </c>
      <c r="AB24" s="139">
        <v>56</v>
      </c>
      <c r="AC24" s="138">
        <v>38</v>
      </c>
      <c r="AD24" s="242">
        <v>56</v>
      </c>
      <c r="AE24" s="138">
        <v>56</v>
      </c>
      <c r="AF24" s="138">
        <v>38</v>
      </c>
      <c r="AG24" s="242">
        <v>9</v>
      </c>
      <c r="AH24" s="138">
        <v>56</v>
      </c>
      <c r="AI24" s="139">
        <v>38</v>
      </c>
      <c r="AJ24" s="147">
        <v>18</v>
      </c>
    </row>
    <row r="25" spans="1:36" s="169" customFormat="1" ht="15" x14ac:dyDescent="0.2">
      <c r="A25" s="1"/>
      <c r="B25" s="149" t="s">
        <v>11</v>
      </c>
      <c r="C25" s="150"/>
      <c r="D25" s="164">
        <v>5.5555555555555558E-3</v>
      </c>
      <c r="E25" s="266"/>
      <c r="F25" s="267"/>
      <c r="G25" s="268"/>
      <c r="H25" s="201"/>
      <c r="I25" s="151"/>
      <c r="J25" s="269"/>
      <c r="K25" s="269"/>
      <c r="L25" s="151"/>
      <c r="M25" s="151"/>
      <c r="N25" s="269"/>
      <c r="O25" s="151"/>
      <c r="P25" s="151"/>
      <c r="Q25" s="269"/>
      <c r="R25" s="151"/>
      <c r="S25" s="151"/>
      <c r="T25" s="269"/>
      <c r="U25" s="151"/>
      <c r="V25" s="270"/>
      <c r="W25" s="269"/>
      <c r="X25" s="269"/>
      <c r="Y25" s="151"/>
      <c r="Z25" s="151"/>
      <c r="AA25" s="269"/>
      <c r="AB25" s="271"/>
      <c r="AC25" s="151"/>
      <c r="AD25" s="269"/>
      <c r="AE25" s="151"/>
      <c r="AF25" s="272"/>
      <c r="AG25" s="269"/>
      <c r="AH25" s="151"/>
      <c r="AI25" s="271"/>
      <c r="AJ25" s="152"/>
    </row>
    <row r="26" spans="1:36" s="169" customFormat="1" ht="14.1" customHeight="1" x14ac:dyDescent="0.2">
      <c r="A26" s="1"/>
      <c r="B26" s="245" t="s">
        <v>87</v>
      </c>
      <c r="C26" s="40" t="s">
        <v>99</v>
      </c>
      <c r="D26" s="40" t="s">
        <v>1</v>
      </c>
      <c r="E26" s="273"/>
      <c r="F26" s="200">
        <v>0.22013888888888888</v>
      </c>
      <c r="G26" s="246"/>
      <c r="H26" s="200">
        <v>0.27083333333333331</v>
      </c>
      <c r="I26" s="33"/>
      <c r="J26" s="246"/>
      <c r="K26" s="134"/>
      <c r="L26" s="200">
        <v>0.3263888888888889</v>
      </c>
      <c r="M26" s="200"/>
      <c r="N26" s="246"/>
      <c r="O26" s="200">
        <v>0.3520833333333333</v>
      </c>
      <c r="P26" s="249"/>
      <c r="Q26" s="246"/>
      <c r="R26" s="200">
        <v>0.41388888888888892</v>
      </c>
      <c r="S26" s="249"/>
      <c r="T26" s="200">
        <v>0.45902777777777781</v>
      </c>
      <c r="U26" s="249"/>
      <c r="V26" s="200">
        <v>0.5395833333333333</v>
      </c>
      <c r="W26" s="249"/>
      <c r="X26" s="246"/>
      <c r="Y26" s="200">
        <v>0.6</v>
      </c>
      <c r="Z26" s="33"/>
      <c r="AA26" s="134"/>
      <c r="AB26" s="200">
        <v>0.7006944444444444</v>
      </c>
      <c r="AC26" s="250"/>
      <c r="AD26" s="246"/>
      <c r="AE26" s="200">
        <v>0.77500000000000002</v>
      </c>
      <c r="AF26" s="250"/>
      <c r="AG26" s="246"/>
      <c r="AH26" s="200">
        <v>0.86388888888888893</v>
      </c>
      <c r="AI26" s="200">
        <v>0.91249999999999998</v>
      </c>
      <c r="AJ26" s="176"/>
    </row>
    <row r="27" spans="1:36" s="169" customFormat="1" ht="14.1" customHeight="1" x14ac:dyDescent="0.2">
      <c r="A27" s="1"/>
      <c r="B27" s="253"/>
      <c r="C27" s="40" t="s">
        <v>7</v>
      </c>
      <c r="D27" s="65" t="s">
        <v>0</v>
      </c>
      <c r="E27" s="254">
        <v>0.22361111111111109</v>
      </c>
      <c r="F27" s="30">
        <v>0.22361111111111109</v>
      </c>
      <c r="G27" s="254">
        <v>0.27569444444444446</v>
      </c>
      <c r="H27" s="30">
        <v>0.27430555555555552</v>
      </c>
      <c r="I27" s="33"/>
      <c r="J27" s="254">
        <v>0.3298611111111111</v>
      </c>
      <c r="K27" s="254">
        <v>0.3298611111111111</v>
      </c>
      <c r="L27" s="30">
        <v>0.3298611111111111</v>
      </c>
      <c r="M27" s="30"/>
      <c r="N27" s="254">
        <v>0.35555555555555557</v>
      </c>
      <c r="O27" s="30">
        <v>0.35555555555555557</v>
      </c>
      <c r="P27" s="30"/>
      <c r="Q27" s="254">
        <v>0.41736111111111113</v>
      </c>
      <c r="R27" s="30">
        <v>0.41736111111111113</v>
      </c>
      <c r="S27" s="30"/>
      <c r="T27" s="30">
        <v>0.46249999999999997</v>
      </c>
      <c r="U27" s="30"/>
      <c r="V27" s="30">
        <v>0.54305555555555551</v>
      </c>
      <c r="W27" s="30"/>
      <c r="X27" s="254">
        <v>0.60347222222222219</v>
      </c>
      <c r="Y27" s="30">
        <v>0.60347222222222219</v>
      </c>
      <c r="Z27" s="33"/>
      <c r="AA27" s="254">
        <v>0.70416666666666661</v>
      </c>
      <c r="AB27" s="30">
        <v>0.70416666666666661</v>
      </c>
      <c r="AC27" s="250"/>
      <c r="AD27" s="254">
        <v>0.77847222222222223</v>
      </c>
      <c r="AE27" s="30">
        <v>0.77847222222222223</v>
      </c>
      <c r="AF27" s="30"/>
      <c r="AG27" s="254">
        <v>0.86736111111111114</v>
      </c>
      <c r="AH27" s="30">
        <v>0.86736111111111114</v>
      </c>
      <c r="AI27" s="30">
        <v>0.9159722222222223</v>
      </c>
      <c r="AJ27" s="174"/>
    </row>
    <row r="28" spans="1:36" s="169" customFormat="1" ht="27.95" customHeight="1" x14ac:dyDescent="0.2">
      <c r="A28" s="1"/>
      <c r="B28" s="255" t="str">
        <f>B16</f>
        <v>Kolumna</v>
      </c>
      <c r="C28" s="31" t="str">
        <f>C16</f>
        <v xml:space="preserve"> przy stacji PKP ul. Torowa</v>
      </c>
      <c r="D28" s="65" t="s">
        <v>0</v>
      </c>
      <c r="E28" s="134"/>
      <c r="F28" s="33">
        <v>0.23055555555555554</v>
      </c>
      <c r="G28" s="134"/>
      <c r="H28" s="33">
        <v>0.28125</v>
      </c>
      <c r="I28" s="33"/>
      <c r="J28" s="134"/>
      <c r="K28" s="134"/>
      <c r="L28" s="33">
        <v>0.33680555555555558</v>
      </c>
      <c r="M28" s="33"/>
      <c r="N28" s="134"/>
      <c r="O28" s="33">
        <v>0.36249999999999999</v>
      </c>
      <c r="P28" s="33"/>
      <c r="Q28" s="134"/>
      <c r="R28" s="33">
        <v>0.42430555555555555</v>
      </c>
      <c r="S28" s="33"/>
      <c r="T28" s="33">
        <v>0.4694444444444445</v>
      </c>
      <c r="U28" s="33"/>
      <c r="V28" s="33">
        <v>0.54999999999999993</v>
      </c>
      <c r="W28" s="33"/>
      <c r="X28" s="134"/>
      <c r="Y28" s="33">
        <v>0.61041666666666672</v>
      </c>
      <c r="Z28" s="33"/>
      <c r="AA28" s="134"/>
      <c r="AB28" s="33">
        <v>0.71111111111111114</v>
      </c>
      <c r="AC28" s="33"/>
      <c r="AD28" s="134"/>
      <c r="AE28" s="33">
        <v>0.78541666666666676</v>
      </c>
      <c r="AF28" s="33"/>
      <c r="AG28" s="134"/>
      <c r="AH28" s="33">
        <v>0.87430555555555556</v>
      </c>
      <c r="AI28" s="33">
        <v>0.92291666666666661</v>
      </c>
      <c r="AJ28" s="175"/>
    </row>
    <row r="29" spans="1:36" s="169" customFormat="1" ht="27.95" customHeight="1" x14ac:dyDescent="0.2">
      <c r="A29" s="1"/>
      <c r="B29" s="196" t="str">
        <f>B15</f>
        <v>Dobroń</v>
      </c>
      <c r="C29" s="31" t="str">
        <f>C15</f>
        <v>Dobroń ul. Pabianicka, przystanek autobusowy</v>
      </c>
      <c r="D29" s="65" t="s">
        <v>0</v>
      </c>
      <c r="E29" s="134"/>
      <c r="F29" s="33">
        <v>0.23611111111111113</v>
      </c>
      <c r="G29" s="134"/>
      <c r="H29" s="33">
        <v>0.28680555555555554</v>
      </c>
      <c r="I29" s="33"/>
      <c r="J29" s="134"/>
      <c r="K29" s="134"/>
      <c r="L29" s="33">
        <v>0.34236111111111112</v>
      </c>
      <c r="M29" s="33"/>
      <c r="N29" s="134"/>
      <c r="O29" s="33">
        <v>0.36805555555555558</v>
      </c>
      <c r="P29" s="33"/>
      <c r="Q29" s="134"/>
      <c r="R29" s="33">
        <v>0.42986111111111108</v>
      </c>
      <c r="S29" s="33"/>
      <c r="T29" s="33">
        <v>0.47500000000000003</v>
      </c>
      <c r="U29" s="33"/>
      <c r="V29" s="33">
        <v>0.55555555555555558</v>
      </c>
      <c r="W29" s="33"/>
      <c r="X29" s="134"/>
      <c r="Y29" s="33">
        <v>0.61597222222222225</v>
      </c>
      <c r="Z29" s="33"/>
      <c r="AA29" s="134"/>
      <c r="AB29" s="33">
        <v>0.71666666666666667</v>
      </c>
      <c r="AC29" s="33"/>
      <c r="AD29" s="134"/>
      <c r="AE29" s="33">
        <v>0.7909722222222223</v>
      </c>
      <c r="AF29" s="33"/>
      <c r="AG29" s="134"/>
      <c r="AH29" s="33">
        <v>0.87986111111111109</v>
      </c>
      <c r="AI29" s="33">
        <v>0.92847222222222225</v>
      </c>
      <c r="AJ29" s="175"/>
    </row>
    <row r="30" spans="1:36" s="169" customFormat="1" ht="27.95" customHeight="1" x14ac:dyDescent="0.2">
      <c r="A30" s="1"/>
      <c r="B30" s="274" t="str">
        <f>B14</f>
        <v>Chechło</v>
      </c>
      <c r="C30" s="275" t="str">
        <f>C14</f>
        <v>Chechło II ul. Pabianicka, przystanek autobusowy</v>
      </c>
      <c r="D30" s="65" t="s">
        <v>0</v>
      </c>
      <c r="E30" s="134"/>
      <c r="F30" s="33">
        <v>0.23958333333333334</v>
      </c>
      <c r="G30" s="134"/>
      <c r="H30" s="33">
        <v>0.2902777777777778</v>
      </c>
      <c r="I30" s="33"/>
      <c r="J30" s="134"/>
      <c r="K30" s="134"/>
      <c r="L30" s="33">
        <v>0.34583333333333338</v>
      </c>
      <c r="M30" s="33"/>
      <c r="N30" s="134"/>
      <c r="O30" s="33">
        <v>0.37152777777777773</v>
      </c>
      <c r="P30" s="33"/>
      <c r="Q30" s="134"/>
      <c r="R30" s="33">
        <v>0.43333333333333335</v>
      </c>
      <c r="S30" s="33"/>
      <c r="T30" s="33">
        <v>0.47847222222222219</v>
      </c>
      <c r="U30" s="33"/>
      <c r="V30" s="33">
        <v>0.55902777777777779</v>
      </c>
      <c r="W30" s="33"/>
      <c r="X30" s="134"/>
      <c r="Y30" s="33">
        <v>0.61944444444444446</v>
      </c>
      <c r="Z30" s="33"/>
      <c r="AA30" s="134"/>
      <c r="AB30" s="33">
        <v>0.72013888888888899</v>
      </c>
      <c r="AC30" s="33"/>
      <c r="AD30" s="134"/>
      <c r="AE30" s="33">
        <v>0.7944444444444444</v>
      </c>
      <c r="AF30" s="33"/>
      <c r="AG30" s="134"/>
      <c r="AH30" s="33">
        <v>0.8833333333333333</v>
      </c>
      <c r="AI30" s="33">
        <v>0.93194444444444446</v>
      </c>
      <c r="AJ30" s="175"/>
    </row>
    <row r="31" spans="1:36" s="169" customFormat="1" ht="15.75" customHeight="1" x14ac:dyDescent="0.2">
      <c r="A31" s="1"/>
      <c r="B31" s="276" t="s">
        <v>79</v>
      </c>
      <c r="C31" s="40" t="s">
        <v>8</v>
      </c>
      <c r="D31" s="65" t="s">
        <v>1</v>
      </c>
      <c r="E31" s="134"/>
      <c r="F31" s="33">
        <v>0.24305555555555555</v>
      </c>
      <c r="G31" s="134"/>
      <c r="H31" s="33">
        <v>0.29375000000000001</v>
      </c>
      <c r="I31" s="33"/>
      <c r="J31" s="134"/>
      <c r="K31" s="134"/>
      <c r="L31" s="33">
        <v>0.34930555555555554</v>
      </c>
      <c r="M31" s="33"/>
      <c r="N31" s="134"/>
      <c r="O31" s="33">
        <v>0.375</v>
      </c>
      <c r="P31" s="33"/>
      <c r="Q31" s="134"/>
      <c r="R31" s="33">
        <v>0.4368055555555555</v>
      </c>
      <c r="S31" s="33"/>
      <c r="T31" s="33">
        <v>0.48194444444444445</v>
      </c>
      <c r="U31" s="33"/>
      <c r="V31" s="33">
        <v>0.5625</v>
      </c>
      <c r="W31" s="33"/>
      <c r="X31" s="134"/>
      <c r="Y31" s="33">
        <v>0.62291666666666667</v>
      </c>
      <c r="Z31" s="33"/>
      <c r="AA31" s="134"/>
      <c r="AB31" s="33">
        <v>0.72361111111111109</v>
      </c>
      <c r="AC31" s="33"/>
      <c r="AD31" s="134"/>
      <c r="AE31" s="33">
        <v>0.79791666666666661</v>
      </c>
      <c r="AF31" s="33"/>
      <c r="AG31" s="134"/>
      <c r="AH31" s="33">
        <v>0.88680555555555562</v>
      </c>
      <c r="AI31" s="33">
        <v>0.93541666666666667</v>
      </c>
      <c r="AJ31" s="175"/>
    </row>
    <row r="32" spans="1:36" s="169" customFormat="1" ht="15.75" customHeight="1" x14ac:dyDescent="0.2">
      <c r="A32" s="1"/>
      <c r="B32" s="276"/>
      <c r="C32" s="40" t="s">
        <v>35</v>
      </c>
      <c r="D32" s="65" t="s">
        <v>0</v>
      </c>
      <c r="E32" s="277"/>
      <c r="F32" s="278">
        <v>0.24374999999999999</v>
      </c>
      <c r="G32" s="277"/>
      <c r="H32" s="278">
        <v>0.29444444444444445</v>
      </c>
      <c r="I32" s="279">
        <v>0.28611111111111115</v>
      </c>
      <c r="J32" s="280"/>
      <c r="K32" s="277"/>
      <c r="L32" s="278">
        <v>0.35000000000000003</v>
      </c>
      <c r="M32" s="279">
        <v>0.3527777777777778</v>
      </c>
      <c r="N32" s="280"/>
      <c r="O32" s="278">
        <v>0.3756944444444445</v>
      </c>
      <c r="P32" s="279">
        <v>0.3923611111111111</v>
      </c>
      <c r="Q32" s="280"/>
      <c r="R32" s="278">
        <v>0.4375</v>
      </c>
      <c r="S32" s="279">
        <v>0.42152777777777778</v>
      </c>
      <c r="T32" s="278">
        <v>0.4826388888888889</v>
      </c>
      <c r="U32" s="279">
        <v>0.56319444444444444</v>
      </c>
      <c r="V32" s="33">
        <v>0.56319444444444444</v>
      </c>
      <c r="W32" s="279">
        <v>0.58888888888888891</v>
      </c>
      <c r="X32" s="280"/>
      <c r="Y32" s="278">
        <v>0.62361111111111112</v>
      </c>
      <c r="Z32" s="30">
        <v>0.6791666666666667</v>
      </c>
      <c r="AA32" s="280"/>
      <c r="AB32" s="278">
        <v>0.72430555555555554</v>
      </c>
      <c r="AC32" s="30">
        <v>0.77777777777777779</v>
      </c>
      <c r="AD32" s="280"/>
      <c r="AE32" s="278">
        <v>0.79861111111111116</v>
      </c>
      <c r="AF32" s="279">
        <v>0.8305555555555556</v>
      </c>
      <c r="AG32" s="280"/>
      <c r="AH32" s="278">
        <v>0.88750000000000007</v>
      </c>
      <c r="AI32" s="278">
        <v>0.93611111111111101</v>
      </c>
      <c r="AJ32" s="281">
        <v>0.93611111111111101</v>
      </c>
    </row>
    <row r="33" spans="1:36" s="48" customFormat="1" ht="27.95" customHeight="1" x14ac:dyDescent="0.2">
      <c r="A33" s="66"/>
      <c r="B33" s="282" t="s">
        <v>77</v>
      </c>
      <c r="C33" s="283" t="s">
        <v>100</v>
      </c>
      <c r="D33" s="284" t="s">
        <v>0</v>
      </c>
      <c r="E33" s="277"/>
      <c r="F33" s="278">
        <v>0.25416666666666665</v>
      </c>
      <c r="G33" s="278"/>
      <c r="H33" s="278">
        <v>0.30486111111111114</v>
      </c>
      <c r="I33" s="278">
        <v>0.29652777777777783</v>
      </c>
      <c r="J33" s="278"/>
      <c r="K33" s="278"/>
      <c r="L33" s="278">
        <v>0.36041666666666672</v>
      </c>
      <c r="M33" s="278">
        <v>0.36319444444444449</v>
      </c>
      <c r="N33" s="278"/>
      <c r="O33" s="278">
        <v>0.38611111111111118</v>
      </c>
      <c r="P33" s="278">
        <v>0.40277777777777779</v>
      </c>
      <c r="Q33" s="278"/>
      <c r="R33" s="278">
        <v>0.44791666666666669</v>
      </c>
      <c r="S33" s="278">
        <v>0.43194444444444446</v>
      </c>
      <c r="T33" s="278">
        <v>0.49305555555555558</v>
      </c>
      <c r="U33" s="278">
        <v>0.57361111111111107</v>
      </c>
      <c r="V33" s="278">
        <v>0.57361111111111107</v>
      </c>
      <c r="W33" s="278">
        <v>0.59930555555555554</v>
      </c>
      <c r="X33" s="278"/>
      <c r="Y33" s="278">
        <v>0.63402777777777775</v>
      </c>
      <c r="Z33" s="278">
        <v>0.68958333333333333</v>
      </c>
      <c r="AA33" s="278"/>
      <c r="AB33" s="278">
        <v>0.73472222222222217</v>
      </c>
      <c r="AC33" s="278">
        <v>0.78819444444444442</v>
      </c>
      <c r="AD33" s="278"/>
      <c r="AE33" s="278">
        <v>0.80902777777777779</v>
      </c>
      <c r="AF33" s="278">
        <v>0.84097222222222223</v>
      </c>
      <c r="AG33" s="278"/>
      <c r="AH33" s="278">
        <v>0.8979166666666667</v>
      </c>
      <c r="AI33" s="278">
        <v>0.94652777777777763</v>
      </c>
      <c r="AJ33" s="285">
        <v>0.94652777777777763</v>
      </c>
    </row>
    <row r="34" spans="1:36" s="169" customFormat="1" ht="31.5" customHeight="1" x14ac:dyDescent="0.2">
      <c r="A34" s="1"/>
      <c r="B34" s="218" t="s">
        <v>75</v>
      </c>
      <c r="C34" s="286" t="s">
        <v>101</v>
      </c>
      <c r="D34" s="65" t="s">
        <v>0</v>
      </c>
      <c r="E34" s="277"/>
      <c r="F34" s="278">
        <v>0.25555555555555559</v>
      </c>
      <c r="G34" s="277"/>
      <c r="H34" s="278">
        <v>0.30624999999999997</v>
      </c>
      <c r="I34" s="278">
        <v>0.29791666666666666</v>
      </c>
      <c r="J34" s="277"/>
      <c r="K34" s="277"/>
      <c r="L34" s="278">
        <v>0.36180555555555555</v>
      </c>
      <c r="M34" s="278">
        <v>0.36458333333333331</v>
      </c>
      <c r="N34" s="277"/>
      <c r="O34" s="278">
        <v>0.38750000000000001</v>
      </c>
      <c r="P34" s="278">
        <v>0.40416666666666662</v>
      </c>
      <c r="Q34" s="277"/>
      <c r="R34" s="278">
        <v>0.44930555555555557</v>
      </c>
      <c r="S34" s="278">
        <v>0.43333333333333335</v>
      </c>
      <c r="T34" s="278">
        <v>0.49444444444444446</v>
      </c>
      <c r="U34" s="278">
        <v>0.57500000000000007</v>
      </c>
      <c r="V34" s="278">
        <v>0.57500000000000007</v>
      </c>
      <c r="W34" s="278">
        <v>0.60069444444444442</v>
      </c>
      <c r="X34" s="277"/>
      <c r="Y34" s="278">
        <v>0.63541666666666663</v>
      </c>
      <c r="Z34" s="33">
        <v>0.69097222222222221</v>
      </c>
      <c r="AA34" s="277"/>
      <c r="AB34" s="278">
        <v>0.73611111111111116</v>
      </c>
      <c r="AC34" s="278">
        <v>0.7895833333333333</v>
      </c>
      <c r="AD34" s="277"/>
      <c r="AE34" s="278">
        <v>0.81041666666666667</v>
      </c>
      <c r="AF34" s="278">
        <v>0.84236111111111101</v>
      </c>
      <c r="AG34" s="277"/>
      <c r="AH34" s="278">
        <v>0.89930555555555547</v>
      </c>
      <c r="AI34" s="278">
        <v>0.94791666666666663</v>
      </c>
      <c r="AJ34" s="285">
        <v>0.94791666666666663</v>
      </c>
    </row>
    <row r="35" spans="1:36" s="48" customFormat="1" ht="27.95" customHeight="1" x14ac:dyDescent="0.2">
      <c r="A35" s="66"/>
      <c r="B35" s="282" t="s">
        <v>73</v>
      </c>
      <c r="C35" s="283" t="s">
        <v>102</v>
      </c>
      <c r="D35" s="65" t="s">
        <v>0</v>
      </c>
      <c r="E35" s="277"/>
      <c r="F35" s="278">
        <v>0.26180555555555557</v>
      </c>
      <c r="G35" s="278"/>
      <c r="H35" s="278">
        <v>0.31249999999999994</v>
      </c>
      <c r="I35" s="278">
        <v>0.30416666666666664</v>
      </c>
      <c r="J35" s="278"/>
      <c r="K35" s="278"/>
      <c r="L35" s="278">
        <v>0.36805555555555552</v>
      </c>
      <c r="M35" s="278">
        <v>0.37083333333333329</v>
      </c>
      <c r="N35" s="278"/>
      <c r="O35" s="278">
        <v>0.39374999999999999</v>
      </c>
      <c r="P35" s="278">
        <v>0.4104166666666666</v>
      </c>
      <c r="Q35" s="278"/>
      <c r="R35" s="278">
        <v>0.45555555555555555</v>
      </c>
      <c r="S35" s="278">
        <v>0.43958333333333333</v>
      </c>
      <c r="T35" s="278">
        <v>0.50069444444444444</v>
      </c>
      <c r="U35" s="278">
        <v>0.58125000000000004</v>
      </c>
      <c r="V35" s="278">
        <v>0.58125000000000004</v>
      </c>
      <c r="W35" s="278">
        <v>0.6069444444444444</v>
      </c>
      <c r="X35" s="278"/>
      <c r="Y35" s="278">
        <v>0.64166666666666661</v>
      </c>
      <c r="Z35" s="278">
        <v>0.69722222222222219</v>
      </c>
      <c r="AA35" s="278"/>
      <c r="AB35" s="278">
        <v>0.74236111111111114</v>
      </c>
      <c r="AC35" s="278">
        <v>0.79583333333333328</v>
      </c>
      <c r="AD35" s="278"/>
      <c r="AE35" s="278">
        <v>0.81666666666666665</v>
      </c>
      <c r="AF35" s="278">
        <v>0.84861111111111098</v>
      </c>
      <c r="AG35" s="278"/>
      <c r="AH35" s="278">
        <v>0.90555555555555545</v>
      </c>
      <c r="AI35" s="278">
        <v>0.95416666666666661</v>
      </c>
      <c r="AJ35" s="175">
        <v>0.95416666666666661</v>
      </c>
    </row>
    <row r="36" spans="1:36" s="169" customFormat="1" ht="15.75" customHeight="1" x14ac:dyDescent="0.2">
      <c r="A36" s="1"/>
      <c r="B36" s="276" t="s">
        <v>72</v>
      </c>
      <c r="C36" s="40" t="s">
        <v>8</v>
      </c>
      <c r="D36" s="65" t="s">
        <v>1</v>
      </c>
      <c r="E36" s="280">
        <v>0.25416666666666665</v>
      </c>
      <c r="F36" s="279">
        <v>0.27013888888888887</v>
      </c>
      <c r="G36" s="280">
        <v>0.30624999999999997</v>
      </c>
      <c r="H36" s="279">
        <v>0.32083333333333336</v>
      </c>
      <c r="I36" s="279">
        <v>0.3125</v>
      </c>
      <c r="J36" s="280">
        <v>0.36041666666666666</v>
      </c>
      <c r="K36" s="280">
        <v>0.36041666666666666</v>
      </c>
      <c r="L36" s="279">
        <v>0.37638888888888888</v>
      </c>
      <c r="M36" s="279">
        <v>0.37916666666666665</v>
      </c>
      <c r="N36" s="280">
        <v>0.38611111111111113</v>
      </c>
      <c r="O36" s="279">
        <v>0.40208333333333335</v>
      </c>
      <c r="P36" s="279">
        <v>0.41875000000000001</v>
      </c>
      <c r="Q36" s="280">
        <v>0.44791666666666669</v>
      </c>
      <c r="R36" s="279">
        <v>0.46388888888888885</v>
      </c>
      <c r="S36" s="279">
        <v>0.44791666666666669</v>
      </c>
      <c r="T36" s="279">
        <v>0.50902777777777775</v>
      </c>
      <c r="U36" s="279">
        <v>0.58958333333333335</v>
      </c>
      <c r="V36" s="279">
        <v>0.58958333333333335</v>
      </c>
      <c r="W36" s="279">
        <v>0.61527777777777781</v>
      </c>
      <c r="X36" s="280">
        <v>0.63402777777777775</v>
      </c>
      <c r="Y36" s="279">
        <v>0.65</v>
      </c>
      <c r="Z36" s="279">
        <v>0.7055555555555556</v>
      </c>
      <c r="AA36" s="280">
        <v>0.73472222222222217</v>
      </c>
      <c r="AB36" s="279">
        <v>0.75069444444444444</v>
      </c>
      <c r="AC36" s="279">
        <v>0.8041666666666667</v>
      </c>
      <c r="AD36" s="280">
        <v>0.80902777777777779</v>
      </c>
      <c r="AE36" s="279">
        <v>0.82500000000000007</v>
      </c>
      <c r="AF36" s="279">
        <v>0.8569444444444444</v>
      </c>
      <c r="AG36" s="280">
        <v>0.8979166666666667</v>
      </c>
      <c r="AH36" s="279">
        <v>0.91388888888888886</v>
      </c>
      <c r="AI36" s="279">
        <v>0.96250000000000002</v>
      </c>
      <c r="AJ36" s="281">
        <v>0.96250000000000002</v>
      </c>
    </row>
    <row r="37" spans="1:36" s="169" customFormat="1" ht="15.75" customHeight="1" thickBot="1" x14ac:dyDescent="0.25">
      <c r="A37" s="1"/>
      <c r="B37" s="287"/>
      <c r="C37" s="60" t="s">
        <v>6</v>
      </c>
      <c r="D37" s="288" t="s">
        <v>0</v>
      </c>
      <c r="E37" s="38"/>
      <c r="F37" s="38"/>
      <c r="G37" s="38"/>
      <c r="H37" s="38"/>
      <c r="I37" s="38"/>
      <c r="J37" s="38"/>
      <c r="K37" s="38"/>
      <c r="L37" s="289"/>
      <c r="M37" s="290"/>
      <c r="N37" s="289"/>
      <c r="O37" s="289"/>
      <c r="P37" s="38"/>
      <c r="Q37" s="38"/>
      <c r="R37" s="38"/>
      <c r="S37" s="259"/>
      <c r="T37" s="291"/>
      <c r="U37" s="292"/>
      <c r="V37" s="259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293"/>
    </row>
    <row r="38" spans="1:36" ht="15" customHeight="1" x14ac:dyDescent="0.2">
      <c r="B38" s="47" t="s">
        <v>103</v>
      </c>
      <c r="C38" s="13"/>
      <c r="D38" s="13"/>
      <c r="E38" s="294" t="s">
        <v>104</v>
      </c>
      <c r="F38" s="294"/>
      <c r="G38" s="294"/>
      <c r="H38" s="294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ht="15" customHeight="1" x14ac:dyDescent="0.2">
      <c r="B39" s="47" t="s">
        <v>105</v>
      </c>
      <c r="C39" s="13"/>
      <c r="D39" s="13"/>
      <c r="E39" s="203" t="s">
        <v>106</v>
      </c>
      <c r="F39" s="203"/>
      <c r="G39" s="203"/>
      <c r="H39" s="20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ht="15" customHeight="1" x14ac:dyDescent="0.2">
      <c r="B40" s="47" t="s">
        <v>107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ht="15.95" customHeight="1" x14ac:dyDescent="0.2">
      <c r="B41" s="142" t="s">
        <v>13</v>
      </c>
      <c r="C41" s="14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ht="15.95" customHeight="1" x14ac:dyDescent="0.2">
      <c r="B42" s="142" t="s">
        <v>15</v>
      </c>
      <c r="C42" s="14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ht="15.95" customHeight="1" x14ac:dyDescent="0.2">
      <c r="B43" s="142" t="s">
        <v>12</v>
      </c>
      <c r="C43" s="14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ht="15.95" customHeight="1" x14ac:dyDescent="0.2">
      <c r="B44" s="144" t="s">
        <v>18</v>
      </c>
      <c r="C44" s="14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ht="15.95" customHeight="1" x14ac:dyDescent="0.2">
      <c r="B45" s="142" t="s">
        <v>14</v>
      </c>
      <c r="C45" s="128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ht="15.95" customHeight="1" x14ac:dyDescent="0.2">
      <c r="B46" s="142" t="s">
        <v>16</v>
      </c>
      <c r="C46" s="128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ht="15.95" customHeight="1" x14ac:dyDescent="0.2">
      <c r="B47" s="144" t="s">
        <v>17</v>
      </c>
      <c r="C47" s="14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ht="15.95" customHeight="1" x14ac:dyDescent="0.2">
      <c r="C48" s="64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3:36" ht="18" x14ac:dyDescent="0.25">
      <c r="C49" s="49"/>
      <c r="D49" s="50"/>
      <c r="E49" s="50"/>
      <c r="F49" s="50"/>
      <c r="G49" s="50"/>
      <c r="H49" s="50"/>
      <c r="I49" s="50"/>
      <c r="J49" s="50"/>
      <c r="K49" s="50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AA49" s="51"/>
      <c r="AB49" s="51"/>
      <c r="AC49" s="51"/>
      <c r="AD49" s="51"/>
      <c r="AE49" s="51"/>
      <c r="AF49" s="51"/>
      <c r="AG49" s="51"/>
      <c r="AH49" s="51"/>
      <c r="AI49" s="51"/>
      <c r="AJ49" s="39"/>
    </row>
    <row r="50" spans="3:36" x14ac:dyDescent="0.2">
      <c r="AJ50" s="39"/>
    </row>
    <row r="52" spans="3:36" x14ac:dyDescent="0.2"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2"/>
      <c r="AE52" s="172"/>
      <c r="AF52" s="172"/>
      <c r="AG52" s="172"/>
      <c r="AH52" s="172"/>
      <c r="AI52" s="172"/>
    </row>
    <row r="54" spans="3:36" x14ac:dyDescent="0.2"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</row>
  </sheetData>
  <mergeCells count="10">
    <mergeCell ref="D21:AJ21"/>
    <mergeCell ref="B26:B27"/>
    <mergeCell ref="B31:B32"/>
    <mergeCell ref="B36:B37"/>
    <mergeCell ref="C1:AJ1"/>
    <mergeCell ref="D2:AJ2"/>
    <mergeCell ref="B7:B8"/>
    <mergeCell ref="B12:B13"/>
    <mergeCell ref="B17:B18"/>
    <mergeCell ref="B20:AJ20"/>
  </mergeCells>
  <pageMargins left="0.11811023622047245" right="0.11811023622047245" top="0.74803149606299213" bottom="0.74803149606299213" header="0.31496062992125984" footer="0.31496062992125984"/>
  <pageSetup paperSize="8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4"/>
  <sheetViews>
    <sheetView topLeftCell="B1" workbookViewId="0">
      <selection activeCell="B1" sqref="B1:I1"/>
    </sheetView>
  </sheetViews>
  <sheetFormatPr defaultRowHeight="14.25" x14ac:dyDescent="0.2"/>
  <cols>
    <col min="1" max="1" width="17.28515625" style="1" hidden="1" customWidth="1"/>
    <col min="2" max="2" width="30.7109375" style="1" customWidth="1"/>
    <col min="3" max="3" width="40.7109375" style="1" customWidth="1"/>
    <col min="4" max="4" width="4.140625" style="2" customWidth="1"/>
    <col min="5" max="8" width="16.7109375" style="2" customWidth="1"/>
    <col min="9" max="9" width="13.7109375" style="2" customWidth="1"/>
    <col min="10" max="10" width="12.7109375" style="2" customWidth="1"/>
    <col min="11" max="11" width="23.140625" style="2" customWidth="1"/>
    <col min="12" max="12" width="22.28515625" style="2" customWidth="1"/>
    <col min="13" max="15" width="12.7109375" style="2" customWidth="1"/>
    <col min="16" max="16" width="10.42578125" style="2" customWidth="1"/>
    <col min="17" max="17" width="12" style="2" customWidth="1"/>
    <col min="18" max="18" width="12.5703125" style="2" customWidth="1"/>
    <col min="19" max="20" width="9.85546875" style="2" customWidth="1"/>
    <col min="21" max="21" width="11.140625" style="2" customWidth="1"/>
    <col min="22" max="22" width="10.5703125" style="2" customWidth="1"/>
    <col min="23" max="23" width="11.5703125" style="2" customWidth="1"/>
    <col min="24" max="24" width="13" style="2" customWidth="1"/>
    <col min="25" max="25" width="10.28515625" style="2" customWidth="1"/>
    <col min="26" max="26" width="9.5703125" style="2" customWidth="1"/>
    <col min="27" max="30" width="9.140625" style="2"/>
    <col min="31" max="16384" width="9.140625" style="1"/>
  </cols>
  <sheetData>
    <row r="1" spans="1:37" ht="39.950000000000003" customHeight="1" thickBot="1" x14ac:dyDescent="0.45">
      <c r="B1" s="219" t="s">
        <v>55</v>
      </c>
      <c r="C1" s="219"/>
      <c r="D1" s="219"/>
      <c r="E1" s="219"/>
      <c r="F1" s="219"/>
      <c r="G1" s="219"/>
      <c r="H1" s="219"/>
      <c r="I1" s="219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</row>
    <row r="2" spans="1:37" s="3" customFormat="1" ht="21" customHeight="1" thickBot="1" x14ac:dyDescent="0.3">
      <c r="B2" s="8"/>
      <c r="C2" s="9"/>
      <c r="D2" s="9"/>
      <c r="E2" s="220" t="s">
        <v>2</v>
      </c>
      <c r="F2" s="220"/>
      <c r="G2" s="220"/>
      <c r="H2" s="220"/>
      <c r="I2" s="221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6"/>
    </row>
    <row r="3" spans="1:37" s="7" customFormat="1" ht="15.75" x14ac:dyDescent="0.25">
      <c r="B3" s="68" t="s">
        <v>3</v>
      </c>
      <c r="C3" s="69"/>
      <c r="D3" s="70"/>
      <c r="E3" s="71" t="s">
        <v>34</v>
      </c>
      <c r="F3" s="72" t="s">
        <v>36</v>
      </c>
      <c r="G3" s="167">
        <v>10692</v>
      </c>
      <c r="H3" s="73">
        <v>19264</v>
      </c>
      <c r="I3" s="74"/>
      <c r="J3" s="75"/>
      <c r="K3" s="70"/>
      <c r="L3" s="70"/>
      <c r="M3" s="69"/>
      <c r="N3" s="69"/>
    </row>
    <row r="4" spans="1:37" s="11" customFormat="1" ht="86.1" customHeight="1" x14ac:dyDescent="0.25">
      <c r="B4" s="68" t="s">
        <v>4</v>
      </c>
      <c r="C4" s="76"/>
      <c r="D4" s="14"/>
      <c r="E4" s="77" t="s">
        <v>54</v>
      </c>
      <c r="F4" s="195" t="s">
        <v>58</v>
      </c>
      <c r="G4" s="77" t="s">
        <v>59</v>
      </c>
      <c r="H4" s="78" t="s">
        <v>60</v>
      </c>
      <c r="I4" s="79"/>
      <c r="J4" s="80"/>
      <c r="K4" s="168"/>
      <c r="L4" s="168"/>
      <c r="M4" s="14"/>
      <c r="N4" s="204"/>
    </row>
    <row r="5" spans="1:37" s="15" customFormat="1" ht="15" thickBot="1" x14ac:dyDescent="0.25">
      <c r="B5" s="81" t="s">
        <v>10</v>
      </c>
      <c r="C5" s="82"/>
      <c r="D5" s="83"/>
      <c r="E5" s="213">
        <v>56</v>
      </c>
      <c r="F5" s="214">
        <v>38</v>
      </c>
      <c r="G5" s="213">
        <v>8</v>
      </c>
      <c r="H5" s="145">
        <v>56</v>
      </c>
      <c r="I5" s="84"/>
      <c r="J5" s="75"/>
      <c r="K5" s="2"/>
      <c r="L5" s="18"/>
      <c r="M5" s="18"/>
    </row>
    <row r="6" spans="1:37" s="19" customFormat="1" ht="12.75" x14ac:dyDescent="0.25">
      <c r="B6" s="41" t="s">
        <v>11</v>
      </c>
      <c r="C6" s="85"/>
      <c r="D6" s="86"/>
      <c r="E6" s="182"/>
      <c r="F6" s="183"/>
      <c r="G6" s="87"/>
      <c r="H6" s="184"/>
      <c r="I6" s="88"/>
      <c r="J6" s="14"/>
      <c r="K6" s="21"/>
      <c r="L6" s="21"/>
      <c r="M6" s="21"/>
    </row>
    <row r="7" spans="1:37" s="26" customFormat="1" ht="20.100000000000001" customHeight="1" x14ac:dyDescent="0.25">
      <c r="A7" s="99" t="s">
        <v>19</v>
      </c>
      <c r="B7" s="224" t="s">
        <v>20</v>
      </c>
      <c r="C7" s="97"/>
      <c r="D7" s="93" t="s">
        <v>1</v>
      </c>
      <c r="E7" s="30"/>
      <c r="F7" s="185"/>
      <c r="G7" s="30"/>
      <c r="H7" s="186"/>
      <c r="I7" s="94"/>
      <c r="J7" s="98"/>
      <c r="K7" s="95"/>
      <c r="L7" s="95"/>
      <c r="M7" s="25"/>
    </row>
    <row r="8" spans="1:37" s="22" customFormat="1" ht="20.100000000000001" customHeight="1" x14ac:dyDescent="0.25">
      <c r="B8" s="224"/>
      <c r="C8" s="90" t="s">
        <v>7</v>
      </c>
      <c r="D8" s="100" t="s">
        <v>0</v>
      </c>
      <c r="E8" s="30">
        <v>0.27430555555555552</v>
      </c>
      <c r="F8" s="186">
        <v>0.3430555555555555</v>
      </c>
      <c r="G8" s="186">
        <v>0.3430555555555555</v>
      </c>
      <c r="H8" s="186">
        <v>0.63541666666666663</v>
      </c>
      <c r="I8" s="101"/>
      <c r="J8" s="92"/>
      <c r="K8" s="23"/>
      <c r="L8" s="23"/>
      <c r="M8" s="23"/>
    </row>
    <row r="9" spans="1:37" s="22" customFormat="1" ht="21.95" customHeight="1" x14ac:dyDescent="0.25">
      <c r="B9" s="37" t="s">
        <v>21</v>
      </c>
      <c r="C9" s="96" t="s">
        <v>22</v>
      </c>
      <c r="D9" s="100" t="s">
        <v>0</v>
      </c>
      <c r="E9" s="33">
        <v>0.28333333333333333</v>
      </c>
      <c r="F9" s="187">
        <v>0.3520833333333333</v>
      </c>
      <c r="G9" s="187">
        <v>0.3520833333333333</v>
      </c>
      <c r="H9" s="187">
        <v>0.64444444444444449</v>
      </c>
      <c r="I9" s="101"/>
      <c r="J9" s="23"/>
      <c r="K9" s="23"/>
      <c r="L9" s="23"/>
      <c r="M9" s="23"/>
    </row>
    <row r="10" spans="1:37" s="22" customFormat="1" ht="21.95" customHeight="1" x14ac:dyDescent="0.25">
      <c r="B10" s="37" t="s">
        <v>23</v>
      </c>
      <c r="C10" s="96" t="s">
        <v>24</v>
      </c>
      <c r="D10" s="100" t="s">
        <v>0</v>
      </c>
      <c r="E10" s="33">
        <v>0.29236111111111113</v>
      </c>
      <c r="F10" s="187">
        <v>0.3611111111111111</v>
      </c>
      <c r="G10" s="187">
        <v>0.3611111111111111</v>
      </c>
      <c r="H10" s="187">
        <v>0.65347222222222223</v>
      </c>
      <c r="I10" s="101"/>
      <c r="J10" s="23"/>
      <c r="K10" s="23"/>
      <c r="L10" s="23"/>
      <c r="M10" s="23"/>
    </row>
    <row r="11" spans="1:37" s="22" customFormat="1" ht="21.95" customHeight="1" x14ac:dyDescent="0.25">
      <c r="B11" s="37" t="s">
        <v>25</v>
      </c>
      <c r="C11" s="102" t="s">
        <v>26</v>
      </c>
      <c r="D11" s="100" t="s">
        <v>0</v>
      </c>
      <c r="E11" s="33">
        <v>0.29791666666666666</v>
      </c>
      <c r="F11" s="33">
        <v>0.3666666666666667</v>
      </c>
      <c r="G11" s="33">
        <v>0.3666666666666667</v>
      </c>
      <c r="H11" s="33">
        <v>0.65902777777777777</v>
      </c>
      <c r="I11" s="101"/>
      <c r="J11" s="23"/>
      <c r="K11" s="23"/>
      <c r="L11" s="23"/>
      <c r="M11" s="23"/>
    </row>
    <row r="12" spans="1:37" s="22" customFormat="1" ht="22.5" customHeight="1" x14ac:dyDescent="0.25">
      <c r="B12" s="37" t="s">
        <v>27</v>
      </c>
      <c r="C12" s="96" t="s">
        <v>22</v>
      </c>
      <c r="D12" s="100" t="s">
        <v>0</v>
      </c>
      <c r="E12" s="33">
        <v>0.29930555555555555</v>
      </c>
      <c r="F12" s="187">
        <v>0.36805555555555558</v>
      </c>
      <c r="G12" s="187">
        <v>0.36805555555555558</v>
      </c>
      <c r="H12" s="187">
        <v>0.66041666666666665</v>
      </c>
      <c r="I12" s="101"/>
      <c r="J12" s="23"/>
      <c r="K12" s="23"/>
      <c r="L12" s="23"/>
      <c r="M12" s="23"/>
    </row>
    <row r="13" spans="1:37" s="22" customFormat="1" ht="22.5" customHeight="1" x14ac:dyDescent="0.25">
      <c r="B13" s="37" t="s">
        <v>28</v>
      </c>
      <c r="C13" s="102" t="s">
        <v>29</v>
      </c>
      <c r="D13" s="100" t="s">
        <v>0</v>
      </c>
      <c r="E13" s="33">
        <v>0.3034722222222222</v>
      </c>
      <c r="F13" s="33">
        <v>0.37222222222222223</v>
      </c>
      <c r="G13" s="33">
        <v>0.37222222222222223</v>
      </c>
      <c r="H13" s="33">
        <v>0.6645833333333333</v>
      </c>
      <c r="I13" s="101"/>
      <c r="J13" s="23"/>
      <c r="K13" s="23"/>
      <c r="L13" s="23"/>
      <c r="M13" s="23"/>
    </row>
    <row r="14" spans="1:37" s="22" customFormat="1" ht="21.95" customHeight="1" x14ac:dyDescent="0.25">
      <c r="B14" s="37" t="s">
        <v>30</v>
      </c>
      <c r="C14" s="96" t="s">
        <v>22</v>
      </c>
      <c r="D14" s="100" t="s">
        <v>0</v>
      </c>
      <c r="E14" s="33">
        <v>0.30486111111111108</v>
      </c>
      <c r="F14" s="187">
        <v>0.37361111111111112</v>
      </c>
      <c r="G14" s="187">
        <v>0.37361111111111112</v>
      </c>
      <c r="H14" s="187">
        <v>0.66597222222222219</v>
      </c>
      <c r="I14" s="101"/>
      <c r="J14" s="23"/>
      <c r="K14" s="23"/>
      <c r="L14" s="23"/>
      <c r="M14" s="23"/>
    </row>
    <row r="15" spans="1:37" s="22" customFormat="1" ht="20.100000000000001" customHeight="1" x14ac:dyDescent="0.25">
      <c r="B15" s="225" t="s">
        <v>31</v>
      </c>
      <c r="C15" s="97" t="s">
        <v>8</v>
      </c>
      <c r="D15" s="100" t="s">
        <v>1</v>
      </c>
      <c r="E15" s="30">
        <v>0.31180555555555556</v>
      </c>
      <c r="F15" s="186">
        <v>0.38055555555555554</v>
      </c>
      <c r="G15" s="186">
        <v>0.38055555555555554</v>
      </c>
      <c r="H15" s="186">
        <v>0.67291666666666661</v>
      </c>
      <c r="I15" s="101"/>
      <c r="J15" s="23"/>
      <c r="K15" s="23"/>
      <c r="L15" s="23"/>
      <c r="M15" s="23"/>
    </row>
    <row r="16" spans="1:37" s="22" customFormat="1" ht="20.100000000000001" customHeight="1" thickBot="1" x14ac:dyDescent="0.3">
      <c r="B16" s="226"/>
      <c r="C16" s="103" t="s">
        <v>6</v>
      </c>
      <c r="D16" s="104" t="s">
        <v>0</v>
      </c>
      <c r="E16" s="189"/>
      <c r="F16" s="202">
        <v>0.38472222222222219</v>
      </c>
      <c r="G16" s="188"/>
      <c r="H16" s="188"/>
      <c r="I16" s="105"/>
      <c r="J16" s="23"/>
      <c r="K16" s="23"/>
      <c r="L16" s="23"/>
      <c r="M16" s="23"/>
    </row>
    <row r="17" spans="2:12" s="19" customFormat="1" ht="12" thickBot="1" x14ac:dyDescent="0.3">
      <c r="B17" s="227"/>
      <c r="C17" s="227"/>
      <c r="D17" s="227"/>
      <c r="E17" s="227"/>
      <c r="F17" s="227"/>
      <c r="G17" s="227"/>
      <c r="H17" s="227"/>
      <c r="I17" s="227"/>
      <c r="J17" s="21"/>
      <c r="K17" s="21"/>
      <c r="L17" s="21"/>
    </row>
    <row r="18" spans="2:12" ht="21" customHeight="1" thickBot="1" x14ac:dyDescent="0.25">
      <c r="B18" s="106"/>
      <c r="C18" s="107"/>
      <c r="D18" s="108"/>
      <c r="E18" s="228" t="s">
        <v>9</v>
      </c>
      <c r="F18" s="228"/>
      <c r="G18" s="228"/>
      <c r="H18" s="228"/>
      <c r="I18" s="229"/>
      <c r="J18" s="109"/>
    </row>
    <row r="19" spans="2:12" ht="15.75" x14ac:dyDescent="0.2">
      <c r="B19" s="110" t="s">
        <v>3</v>
      </c>
      <c r="C19" s="111"/>
      <c r="D19" s="112"/>
      <c r="E19" s="113" t="s">
        <v>32</v>
      </c>
      <c r="F19" s="113" t="s">
        <v>33</v>
      </c>
      <c r="G19" s="114">
        <v>19261</v>
      </c>
      <c r="H19" s="141"/>
      <c r="I19" s="159"/>
      <c r="J19" s="109"/>
    </row>
    <row r="20" spans="2:12" ht="86.1" customHeight="1" x14ac:dyDescent="0.2">
      <c r="B20" s="68" t="s">
        <v>4</v>
      </c>
      <c r="C20" s="76"/>
      <c r="D20" s="14"/>
      <c r="E20" s="77" t="s">
        <v>54</v>
      </c>
      <c r="F20" s="77" t="s">
        <v>53</v>
      </c>
      <c r="G20" s="78" t="s">
        <v>54</v>
      </c>
      <c r="H20" s="78"/>
      <c r="I20" s="115"/>
      <c r="J20" s="116"/>
    </row>
    <row r="21" spans="2:12" ht="15" thickBot="1" x14ac:dyDescent="0.25">
      <c r="B21" s="81" t="s">
        <v>10</v>
      </c>
      <c r="C21" s="82"/>
      <c r="D21" s="83"/>
      <c r="E21" s="213">
        <v>56</v>
      </c>
      <c r="F21" s="213">
        <v>46</v>
      </c>
      <c r="G21" s="213">
        <v>56</v>
      </c>
      <c r="H21" s="146"/>
      <c r="I21" s="117"/>
      <c r="J21" s="109"/>
    </row>
    <row r="22" spans="2:12" ht="15" x14ac:dyDescent="0.25">
      <c r="B22" s="41" t="s">
        <v>11</v>
      </c>
      <c r="C22" s="85"/>
      <c r="D22" s="86"/>
      <c r="E22" s="182"/>
      <c r="F22" s="183"/>
      <c r="G22" s="190"/>
      <c r="H22" s="184"/>
      <c r="I22" s="136"/>
      <c r="J22" s="118"/>
      <c r="K22" s="119"/>
      <c r="L22" s="119"/>
    </row>
    <row r="23" spans="2:12" ht="21.95" customHeight="1" x14ac:dyDescent="0.2">
      <c r="B23" s="173" t="s">
        <v>31</v>
      </c>
      <c r="C23" s="125" t="s">
        <v>7</v>
      </c>
      <c r="D23" s="120" t="s">
        <v>0</v>
      </c>
      <c r="E23" s="91">
        <v>0.23263888888888887</v>
      </c>
      <c r="F23" s="91">
        <v>0.33333333333333331</v>
      </c>
      <c r="G23" s="191">
        <v>0.59375</v>
      </c>
      <c r="H23" s="192"/>
      <c r="I23" s="160"/>
      <c r="J23" s="121"/>
    </row>
    <row r="24" spans="2:12" ht="21.95" customHeight="1" x14ac:dyDescent="0.2">
      <c r="B24" s="196" t="s">
        <v>30</v>
      </c>
      <c r="C24" s="96" t="s">
        <v>22</v>
      </c>
      <c r="D24" s="120" t="s">
        <v>0</v>
      </c>
      <c r="E24" s="89">
        <v>0.24027777777777778</v>
      </c>
      <c r="F24" s="89">
        <v>0.34097222222222223</v>
      </c>
      <c r="G24" s="32">
        <v>0.60138888888888886</v>
      </c>
      <c r="H24" s="192"/>
      <c r="I24" s="124"/>
      <c r="J24" s="121"/>
      <c r="K24" s="169"/>
      <c r="L24" s="169"/>
    </row>
    <row r="25" spans="2:12" ht="21.95" customHeight="1" x14ac:dyDescent="0.2">
      <c r="B25" s="196" t="s">
        <v>28</v>
      </c>
      <c r="C25" s="102" t="s">
        <v>29</v>
      </c>
      <c r="D25" s="120" t="s">
        <v>0</v>
      </c>
      <c r="E25" s="89">
        <v>0.24166666666666667</v>
      </c>
      <c r="F25" s="89">
        <v>0.34236111111111112</v>
      </c>
      <c r="G25" s="89">
        <v>0.60277777777777775</v>
      </c>
      <c r="H25" s="192"/>
      <c r="I25" s="124"/>
      <c r="J25" s="122"/>
      <c r="K25" s="170"/>
      <c r="L25" s="170"/>
    </row>
    <row r="26" spans="2:12" ht="21.95" customHeight="1" x14ac:dyDescent="0.2">
      <c r="B26" s="196" t="s">
        <v>27</v>
      </c>
      <c r="C26" s="96" t="s">
        <v>22</v>
      </c>
      <c r="D26" s="120" t="s">
        <v>0</v>
      </c>
      <c r="E26" s="89">
        <v>0.24583333333333335</v>
      </c>
      <c r="F26" s="89">
        <v>0.34652777777777777</v>
      </c>
      <c r="G26" s="32">
        <v>0.6069444444444444</v>
      </c>
      <c r="H26" s="192"/>
      <c r="I26" s="124"/>
      <c r="J26" s="122"/>
      <c r="K26" s="170"/>
      <c r="L26" s="169"/>
    </row>
    <row r="27" spans="2:12" ht="21.95" customHeight="1" x14ac:dyDescent="0.2">
      <c r="B27" s="196" t="s">
        <v>25</v>
      </c>
      <c r="C27" s="102" t="s">
        <v>26</v>
      </c>
      <c r="D27" s="120" t="s">
        <v>0</v>
      </c>
      <c r="E27" s="89">
        <v>0.24722222222222223</v>
      </c>
      <c r="F27" s="89">
        <v>0.34791666666666665</v>
      </c>
      <c r="G27" s="89">
        <v>0.60833333333333328</v>
      </c>
      <c r="H27" s="192"/>
      <c r="I27" s="124"/>
      <c r="J27" s="122"/>
    </row>
    <row r="28" spans="2:12" ht="21.95" customHeight="1" x14ac:dyDescent="0.2">
      <c r="B28" s="196" t="s">
        <v>23</v>
      </c>
      <c r="C28" s="96" t="s">
        <v>24</v>
      </c>
      <c r="D28" s="120" t="s">
        <v>0</v>
      </c>
      <c r="E28" s="89">
        <v>0.25277777777777777</v>
      </c>
      <c r="F28" s="89">
        <v>0.35347222222222219</v>
      </c>
      <c r="G28" s="32">
        <v>0.61388888888888882</v>
      </c>
      <c r="H28" s="192"/>
      <c r="I28" s="124"/>
      <c r="J28" s="122"/>
    </row>
    <row r="29" spans="2:12" ht="21.95" customHeight="1" x14ac:dyDescent="0.2">
      <c r="B29" s="196" t="s">
        <v>21</v>
      </c>
      <c r="C29" s="96" t="s">
        <v>22</v>
      </c>
      <c r="D29" s="120" t="s">
        <v>0</v>
      </c>
      <c r="E29" s="89">
        <v>0.26180555555555557</v>
      </c>
      <c r="F29" s="89">
        <v>0.36249999999999999</v>
      </c>
      <c r="G29" s="32">
        <v>0.62291666666666667</v>
      </c>
      <c r="H29" s="192"/>
      <c r="I29" s="124"/>
      <c r="J29" s="122"/>
    </row>
    <row r="30" spans="2:12" ht="21.95" customHeight="1" x14ac:dyDescent="0.2">
      <c r="B30" s="222" t="s">
        <v>20</v>
      </c>
      <c r="C30" s="97" t="s">
        <v>8</v>
      </c>
      <c r="D30" s="123" t="s">
        <v>1</v>
      </c>
      <c r="E30" s="91">
        <v>0.27013888888888887</v>
      </c>
      <c r="F30" s="91">
        <v>0.37083333333333335</v>
      </c>
      <c r="G30" s="191">
        <v>0.63124999999999998</v>
      </c>
      <c r="H30" s="193"/>
      <c r="I30" s="160"/>
    </row>
    <row r="31" spans="2:12" ht="20.100000000000001" customHeight="1" thickBot="1" x14ac:dyDescent="0.25">
      <c r="B31" s="223"/>
      <c r="C31" s="197" t="s">
        <v>7</v>
      </c>
      <c r="D31" s="198" t="s">
        <v>0</v>
      </c>
      <c r="E31" s="199"/>
      <c r="F31" s="194"/>
      <c r="G31" s="180"/>
      <c r="H31" s="180"/>
      <c r="I31" s="137"/>
    </row>
    <row r="32" spans="2:12" ht="15" customHeight="1" x14ac:dyDescent="0.2">
      <c r="B32" s="216" t="s">
        <v>56</v>
      </c>
      <c r="D32" s="161"/>
      <c r="E32" s="161"/>
      <c r="F32" s="161"/>
      <c r="G32" s="161"/>
      <c r="H32" s="161"/>
      <c r="I32" s="161"/>
    </row>
    <row r="33" spans="2:10" ht="15" x14ac:dyDescent="0.2">
      <c r="B33" s="216" t="s">
        <v>57</v>
      </c>
      <c r="D33" s="161"/>
      <c r="E33" s="128"/>
      <c r="F33" s="128"/>
      <c r="G33" s="42"/>
      <c r="H33" s="42"/>
    </row>
    <row r="34" spans="2:10" ht="15" x14ac:dyDescent="0.2">
      <c r="B34" s="1" t="s">
        <v>13</v>
      </c>
      <c r="D34" s="161"/>
      <c r="E34" s="128"/>
      <c r="F34" s="128"/>
      <c r="G34" s="42"/>
      <c r="H34" s="42"/>
    </row>
    <row r="35" spans="2:10" ht="15" x14ac:dyDescent="0.2">
      <c r="B35" s="1" t="s">
        <v>15</v>
      </c>
      <c r="D35" s="161"/>
      <c r="E35" s="128"/>
      <c r="F35" s="129"/>
    </row>
    <row r="36" spans="2:10" x14ac:dyDescent="0.2">
      <c r="B36" s="126" t="s">
        <v>12</v>
      </c>
      <c r="D36" s="161"/>
      <c r="E36" s="161"/>
      <c r="F36" s="161"/>
      <c r="G36" s="161"/>
      <c r="H36" s="161"/>
      <c r="I36" s="161"/>
    </row>
    <row r="37" spans="2:10" x14ac:dyDescent="0.2">
      <c r="B37" s="1" t="s">
        <v>18</v>
      </c>
      <c r="D37" s="161"/>
      <c r="E37" s="161"/>
      <c r="F37" s="161"/>
      <c r="G37" s="161"/>
      <c r="H37" s="161"/>
      <c r="I37" s="161"/>
    </row>
    <row r="38" spans="2:10" x14ac:dyDescent="0.2">
      <c r="B38" s="127" t="s">
        <v>14</v>
      </c>
      <c r="C38" s="127"/>
      <c r="D38" s="161"/>
      <c r="E38" s="161"/>
      <c r="F38" s="161"/>
      <c r="G38" s="161"/>
      <c r="H38" s="161"/>
    </row>
    <row r="39" spans="2:10" ht="15" x14ac:dyDescent="0.2">
      <c r="B39" s="128" t="s">
        <v>16</v>
      </c>
      <c r="C39" s="128"/>
      <c r="D39" s="161"/>
      <c r="E39" s="161"/>
      <c r="F39" s="161"/>
      <c r="G39" s="161"/>
      <c r="H39" s="161"/>
      <c r="I39" s="161"/>
    </row>
    <row r="40" spans="2:10" ht="15" x14ac:dyDescent="0.2">
      <c r="B40" s="128" t="s">
        <v>17</v>
      </c>
      <c r="C40" s="128"/>
      <c r="D40" s="161"/>
      <c r="E40" s="161"/>
      <c r="F40" s="161"/>
      <c r="G40" s="161"/>
      <c r="H40" s="161"/>
      <c r="I40" s="161"/>
    </row>
    <row r="41" spans="2:10" ht="15" x14ac:dyDescent="0.2">
      <c r="B41" s="128"/>
      <c r="C41" s="128"/>
      <c r="D41" s="42"/>
      <c r="E41" s="42"/>
    </row>
    <row r="42" spans="2:10" ht="15" x14ac:dyDescent="0.2">
      <c r="B42" s="128"/>
      <c r="C42" s="129"/>
      <c r="I42" s="130"/>
    </row>
    <row r="43" spans="2:10" x14ac:dyDescent="0.2">
      <c r="C43" s="129"/>
      <c r="I43" s="39"/>
      <c r="J43" s="39"/>
    </row>
    <row r="44" spans="2:10" x14ac:dyDescent="0.2">
      <c r="I44" s="130"/>
      <c r="J44" s="130"/>
    </row>
  </sheetData>
  <mergeCells count="7">
    <mergeCell ref="B1:I1"/>
    <mergeCell ref="E2:I2"/>
    <mergeCell ref="B30:B31"/>
    <mergeCell ref="B7:B8"/>
    <mergeCell ref="B15:B16"/>
    <mergeCell ref="B17:I17"/>
    <mergeCell ref="E18:I18"/>
  </mergeCells>
  <printOptions horizontalCentered="1"/>
  <pageMargins left="0.11811023622047245" right="0.11811023622047245" top="0.74803149606299213" bottom="0.74803149606299213" header="0.31496062992125984" footer="0.31496062992125984"/>
  <pageSetup paperSize="8" scale="85" orientation="landscape" r:id="rId1"/>
  <colBreaks count="1" manualBreakCount="1">
    <brk id="9" max="1048575" man="1"/>
  </colBreaks>
  <ignoredErrors>
    <ignoredError sqref="E19:F19 E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opLeftCell="B1" workbookViewId="0">
      <selection activeCell="B1" sqref="B1"/>
    </sheetView>
  </sheetViews>
  <sheetFormatPr defaultColWidth="9.140625" defaultRowHeight="15" x14ac:dyDescent="0.2"/>
  <cols>
    <col min="1" max="1" width="17.28515625" style="1" hidden="1" customWidth="1"/>
    <col min="2" max="2" width="26.28515625" style="1" customWidth="1"/>
    <col min="3" max="3" width="53.85546875" style="1" customWidth="1"/>
    <col min="4" max="4" width="4.140625" style="169" customWidth="1"/>
    <col min="5" max="5" width="12.85546875" style="169" customWidth="1"/>
    <col min="6" max="13" width="11.7109375" style="39" customWidth="1"/>
    <col min="14" max="14" width="11.7109375" style="169" customWidth="1"/>
    <col min="15" max="15" width="12.7109375" style="169" customWidth="1"/>
    <col min="16" max="16" width="12.7109375" style="42" customWidth="1"/>
    <col min="17" max="18" width="12.7109375" style="169" customWidth="1"/>
    <col min="19" max="19" width="13" style="169" customWidth="1"/>
    <col min="20" max="20" width="10.28515625" style="169" customWidth="1"/>
    <col min="21" max="21" width="9.5703125" style="169" customWidth="1"/>
    <col min="22" max="25" width="9.140625" style="169"/>
    <col min="26" max="16384" width="9.140625" style="1"/>
  </cols>
  <sheetData>
    <row r="1" spans="1:18" ht="39.950000000000003" customHeight="1" thickBot="1" x14ac:dyDescent="0.45">
      <c r="C1" s="232" t="s">
        <v>47</v>
      </c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46"/>
      <c r="P1" s="46"/>
      <c r="Q1" s="46"/>
      <c r="R1" s="46"/>
    </row>
    <row r="2" spans="1:18" s="7" customFormat="1" ht="21" customHeight="1" thickBot="1" x14ac:dyDescent="0.3">
      <c r="B2" s="8"/>
      <c r="C2" s="9"/>
      <c r="D2" s="220" t="s">
        <v>2</v>
      </c>
      <c r="E2" s="220"/>
      <c r="F2" s="220"/>
      <c r="G2" s="220"/>
      <c r="H2" s="220"/>
      <c r="I2" s="220"/>
      <c r="J2" s="220"/>
      <c r="K2" s="220"/>
      <c r="L2" s="220"/>
      <c r="M2" s="220"/>
      <c r="N2" s="221"/>
      <c r="O2" s="10"/>
      <c r="P2" s="43"/>
    </row>
    <row r="3" spans="1:18" s="11" customFormat="1" ht="15.75" x14ac:dyDescent="0.25">
      <c r="B3" s="12" t="s">
        <v>3</v>
      </c>
      <c r="C3" s="13"/>
      <c r="D3" s="206"/>
      <c r="E3" s="56">
        <v>11265</v>
      </c>
      <c r="F3" s="57">
        <v>11267</v>
      </c>
      <c r="G3" s="56">
        <v>11251</v>
      </c>
      <c r="H3" s="56">
        <v>11253</v>
      </c>
      <c r="I3" s="57">
        <v>11259</v>
      </c>
      <c r="J3" s="57">
        <v>11261</v>
      </c>
      <c r="K3" s="57">
        <v>11257</v>
      </c>
      <c r="L3" s="57" t="s">
        <v>44</v>
      </c>
      <c r="M3" s="57">
        <v>11271</v>
      </c>
      <c r="N3" s="59"/>
      <c r="O3" s="14"/>
      <c r="P3" s="17"/>
      <c r="Q3" s="14"/>
    </row>
    <row r="4" spans="1:18" s="15" customFormat="1" ht="75" customHeight="1" x14ac:dyDescent="0.25">
      <c r="B4" s="12" t="s">
        <v>4</v>
      </c>
      <c r="C4" s="16" t="s">
        <v>37</v>
      </c>
      <c r="D4" s="17"/>
      <c r="E4" s="58" t="s">
        <v>51</v>
      </c>
      <c r="F4" s="58" t="s">
        <v>42</v>
      </c>
      <c r="G4" s="58" t="s">
        <v>42</v>
      </c>
      <c r="H4" s="58" t="s">
        <v>42</v>
      </c>
      <c r="I4" s="58" t="s">
        <v>42</v>
      </c>
      <c r="J4" s="58" t="s">
        <v>42</v>
      </c>
      <c r="K4" s="58" t="s">
        <v>42</v>
      </c>
      <c r="L4" s="58" t="s">
        <v>42</v>
      </c>
      <c r="M4" s="58" t="s">
        <v>42</v>
      </c>
      <c r="N4" s="63"/>
      <c r="O4" s="18"/>
      <c r="P4" s="44"/>
      <c r="Q4" s="18"/>
    </row>
    <row r="5" spans="1:18" s="19" customFormat="1" ht="15.75" thickBot="1" x14ac:dyDescent="0.25">
      <c r="B5" s="156" t="s">
        <v>10</v>
      </c>
      <c r="C5" s="157"/>
      <c r="D5" s="20"/>
      <c r="E5" s="138">
        <v>38</v>
      </c>
      <c r="F5" s="138">
        <v>38</v>
      </c>
      <c r="G5" s="138">
        <v>38</v>
      </c>
      <c r="H5" s="138">
        <v>38</v>
      </c>
      <c r="I5" s="138">
        <v>38</v>
      </c>
      <c r="J5" s="138">
        <v>38</v>
      </c>
      <c r="K5" s="138">
        <v>38</v>
      </c>
      <c r="L5" s="139">
        <v>38</v>
      </c>
      <c r="M5" s="138">
        <v>38</v>
      </c>
      <c r="N5" s="147"/>
      <c r="O5" s="21"/>
      <c r="P5" s="44"/>
      <c r="Q5" s="21"/>
    </row>
    <row r="6" spans="1:18" s="22" customFormat="1" x14ac:dyDescent="0.25">
      <c r="B6" s="41" t="s">
        <v>11</v>
      </c>
      <c r="C6" s="163"/>
      <c r="D6" s="34"/>
      <c r="E6" s="52"/>
      <c r="F6" s="177"/>
      <c r="G6" s="178"/>
      <c r="H6" s="52"/>
      <c r="I6" s="52"/>
      <c r="J6" s="52"/>
      <c r="K6" s="52"/>
      <c r="L6" s="52"/>
      <c r="M6" s="52"/>
      <c r="N6" s="53"/>
      <c r="O6" s="18"/>
      <c r="P6" s="45"/>
      <c r="Q6" s="23"/>
    </row>
    <row r="7" spans="1:18" s="22" customFormat="1" ht="15.95" customHeight="1" x14ac:dyDescent="0.25">
      <c r="B7" s="230" t="s">
        <v>40</v>
      </c>
      <c r="C7" s="54" t="s">
        <v>5</v>
      </c>
      <c r="D7" s="32"/>
      <c r="E7" s="210"/>
      <c r="F7" s="210"/>
      <c r="G7" s="210"/>
      <c r="H7" s="210"/>
      <c r="I7" s="210"/>
      <c r="J7" s="210"/>
      <c r="K7" s="210"/>
      <c r="L7" s="211">
        <v>0.77847222222222223</v>
      </c>
      <c r="M7" s="210"/>
      <c r="N7" s="179"/>
      <c r="O7" s="18"/>
      <c r="P7" s="45"/>
      <c r="Q7" s="23"/>
    </row>
    <row r="8" spans="1:18" s="22" customFormat="1" ht="15.95" customHeight="1" x14ac:dyDescent="0.25">
      <c r="B8" s="231"/>
      <c r="C8" s="54" t="s">
        <v>7</v>
      </c>
      <c r="D8" s="54" t="s">
        <v>0</v>
      </c>
      <c r="E8" s="30">
        <v>0.28541666666666665</v>
      </c>
      <c r="F8" s="30">
        <v>0.30694444444444441</v>
      </c>
      <c r="G8" s="30">
        <v>0.31875000000000003</v>
      </c>
      <c r="H8" s="30">
        <v>0.36319444444444443</v>
      </c>
      <c r="I8" s="30">
        <v>0.57847222222222217</v>
      </c>
      <c r="J8" s="30">
        <v>0.62847222222222221</v>
      </c>
      <c r="K8" s="30">
        <v>0.6694444444444444</v>
      </c>
      <c r="L8" s="212">
        <v>0.78263888888888899</v>
      </c>
      <c r="M8" s="30">
        <v>0.83333333333333337</v>
      </c>
      <c r="N8" s="174"/>
      <c r="O8" s="18"/>
      <c r="P8" s="45"/>
      <c r="Q8" s="23"/>
    </row>
    <row r="9" spans="1:18" s="22" customFormat="1" ht="27.95" customHeight="1" x14ac:dyDescent="0.25">
      <c r="B9" s="55" t="s">
        <v>48</v>
      </c>
      <c r="C9" s="31" t="s">
        <v>52</v>
      </c>
      <c r="D9" s="54" t="s">
        <v>0</v>
      </c>
      <c r="E9" s="33">
        <v>0.29444444444444445</v>
      </c>
      <c r="F9" s="33">
        <v>0.31597222222222221</v>
      </c>
      <c r="G9" s="33">
        <v>0.32777777777777778</v>
      </c>
      <c r="H9" s="33">
        <v>0.37222222222222223</v>
      </c>
      <c r="I9" s="33">
        <v>0.58750000000000002</v>
      </c>
      <c r="J9" s="33">
        <v>0.63750000000000007</v>
      </c>
      <c r="K9" s="33">
        <v>0.67847222222222225</v>
      </c>
      <c r="L9" s="33">
        <v>0.79166666666666663</v>
      </c>
      <c r="M9" s="33">
        <v>0.84236111111111101</v>
      </c>
      <c r="N9" s="175"/>
      <c r="O9" s="18"/>
      <c r="P9" s="45"/>
      <c r="Q9" s="23"/>
    </row>
    <row r="10" spans="1:18" s="22" customFormat="1" ht="15.95" customHeight="1" x14ac:dyDescent="0.25">
      <c r="B10" s="233" t="s">
        <v>38</v>
      </c>
      <c r="C10" s="54" t="s">
        <v>8</v>
      </c>
      <c r="D10" s="54" t="s">
        <v>1</v>
      </c>
      <c r="E10" s="30">
        <v>0.30277777777777776</v>
      </c>
      <c r="F10" s="30">
        <v>0.32430555555555557</v>
      </c>
      <c r="G10" s="30">
        <v>0.33611111111111108</v>
      </c>
      <c r="H10" s="30">
        <v>0.38055555555555554</v>
      </c>
      <c r="I10" s="30">
        <v>0.59583333333333333</v>
      </c>
      <c r="J10" s="30">
        <v>0.64583333333333337</v>
      </c>
      <c r="K10" s="30">
        <v>0.68680555555555556</v>
      </c>
      <c r="L10" s="30">
        <v>0.79999999999999993</v>
      </c>
      <c r="M10" s="30">
        <v>0.85069444444444453</v>
      </c>
      <c r="N10" s="174"/>
      <c r="O10" s="18"/>
      <c r="P10" s="45"/>
      <c r="Q10" s="23"/>
    </row>
    <row r="11" spans="1:18" s="22" customFormat="1" ht="15.95" customHeight="1" thickBot="1" x14ac:dyDescent="0.3">
      <c r="B11" s="234"/>
      <c r="C11" s="60" t="s">
        <v>6</v>
      </c>
      <c r="D11" s="60" t="s">
        <v>0</v>
      </c>
      <c r="E11" s="207">
        <v>0.30624999999999997</v>
      </c>
      <c r="F11" s="207">
        <v>0.32777777777777778</v>
      </c>
      <c r="G11" s="207">
        <v>0.33958333333333335</v>
      </c>
      <c r="H11" s="207">
        <v>0.3840277777777778</v>
      </c>
      <c r="I11" s="207">
        <v>0.59930555555555554</v>
      </c>
      <c r="J11" s="207">
        <v>0.64930555555555558</v>
      </c>
      <c r="K11" s="207">
        <v>0.69027777777777777</v>
      </c>
      <c r="L11" s="207">
        <v>0.80347222222222225</v>
      </c>
      <c r="M11" s="207">
        <v>0.85416666666666663</v>
      </c>
      <c r="N11" s="208"/>
      <c r="O11" s="18"/>
      <c r="P11" s="45"/>
      <c r="Q11" s="23"/>
    </row>
    <row r="12" spans="1:18" s="22" customFormat="1" ht="15.75" customHeight="1" x14ac:dyDescent="0.25">
      <c r="A12"/>
      <c r="B12" s="148"/>
      <c r="C12" s="24"/>
      <c r="D12" s="131"/>
      <c r="E12" s="131"/>
      <c r="F12" s="154"/>
      <c r="G12" s="154"/>
      <c r="H12" s="154"/>
      <c r="I12" s="154"/>
      <c r="J12" s="154"/>
      <c r="K12" s="154"/>
      <c r="L12" s="154"/>
      <c r="M12" s="154"/>
      <c r="N12" s="154"/>
      <c r="O12" s="18"/>
      <c r="P12" s="45"/>
      <c r="Q12" s="23"/>
    </row>
    <row r="13" spans="1:18" s="169" customFormat="1" ht="15.75" thickBot="1" x14ac:dyDescent="0.25">
      <c r="A13" s="1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P13" s="42"/>
    </row>
    <row r="14" spans="1:18" s="169" customFormat="1" ht="21" customHeight="1" thickBot="1" x14ac:dyDescent="0.25">
      <c r="A14" s="1"/>
      <c r="B14" s="27"/>
      <c r="C14" s="28"/>
      <c r="D14" s="220" t="s">
        <v>9</v>
      </c>
      <c r="E14" s="220"/>
      <c r="F14" s="220"/>
      <c r="G14" s="220"/>
      <c r="H14" s="220"/>
      <c r="I14" s="220"/>
      <c r="J14" s="220"/>
      <c r="K14" s="220"/>
      <c r="L14" s="220"/>
      <c r="M14" s="220"/>
      <c r="N14" s="229"/>
      <c r="P14" s="62"/>
    </row>
    <row r="15" spans="1:18" s="169" customFormat="1" ht="15.75" x14ac:dyDescent="0.2">
      <c r="A15" s="1"/>
      <c r="B15" s="35" t="s">
        <v>3</v>
      </c>
      <c r="C15" s="36"/>
      <c r="D15" s="155"/>
      <c r="E15" s="56">
        <v>11446</v>
      </c>
      <c r="F15" s="153">
        <v>11204</v>
      </c>
      <c r="G15" s="140">
        <v>11206</v>
      </c>
      <c r="H15" s="153">
        <v>11208</v>
      </c>
      <c r="I15" s="153">
        <v>11210</v>
      </c>
      <c r="J15" s="153">
        <v>11214</v>
      </c>
      <c r="K15" s="57">
        <v>11216</v>
      </c>
      <c r="L15" s="153"/>
      <c r="M15" s="153"/>
      <c r="N15" s="59"/>
      <c r="O15" s="61"/>
      <c r="P15" s="61"/>
      <c r="Q15" s="61"/>
    </row>
    <row r="16" spans="1:18" s="48" customFormat="1" ht="87" customHeight="1" x14ac:dyDescent="0.2">
      <c r="A16" s="66"/>
      <c r="B16" s="12" t="s">
        <v>4</v>
      </c>
      <c r="C16" s="16"/>
      <c r="D16" s="17"/>
      <c r="E16" s="58" t="s">
        <v>46</v>
      </c>
      <c r="F16" s="58" t="s">
        <v>42</v>
      </c>
      <c r="G16" s="58" t="s">
        <v>42</v>
      </c>
      <c r="H16" s="58" t="s">
        <v>43</v>
      </c>
      <c r="I16" s="58" t="s">
        <v>42</v>
      </c>
      <c r="J16" s="58" t="s">
        <v>42</v>
      </c>
      <c r="K16" s="58" t="s">
        <v>43</v>
      </c>
      <c r="L16" s="58"/>
      <c r="M16" s="58"/>
      <c r="N16" s="166"/>
      <c r="P16" s="67"/>
    </row>
    <row r="17" spans="1:16" s="48" customFormat="1" ht="15.75" thickBot="1" x14ac:dyDescent="0.25">
      <c r="A17" s="66"/>
      <c r="B17" s="156" t="s">
        <v>10</v>
      </c>
      <c r="C17" s="157"/>
      <c r="D17" s="20"/>
      <c r="E17" s="138">
        <v>38</v>
      </c>
      <c r="F17" s="215">
        <v>38</v>
      </c>
      <c r="G17" s="138">
        <v>38</v>
      </c>
      <c r="H17" s="209">
        <v>56</v>
      </c>
      <c r="I17" s="138">
        <v>38</v>
      </c>
      <c r="J17" s="138">
        <v>38</v>
      </c>
      <c r="K17" s="138">
        <v>56</v>
      </c>
      <c r="L17" s="138"/>
      <c r="M17" s="209"/>
      <c r="N17" s="147"/>
      <c r="O17" s="158"/>
      <c r="P17" s="67"/>
    </row>
    <row r="18" spans="1:16" s="169" customFormat="1" x14ac:dyDescent="0.2">
      <c r="A18" s="1"/>
      <c r="B18" s="149" t="s">
        <v>11</v>
      </c>
      <c r="C18" s="150"/>
      <c r="D18" s="164">
        <v>5.5555555555555558E-3</v>
      </c>
      <c r="E18" s="201"/>
      <c r="F18" s="151"/>
      <c r="G18" s="151"/>
      <c r="H18" s="151"/>
      <c r="I18" s="151"/>
      <c r="J18" s="151"/>
      <c r="K18" s="151"/>
      <c r="L18" s="151"/>
      <c r="M18" s="151"/>
      <c r="N18" s="152"/>
      <c r="O18" s="29"/>
      <c r="P18" s="42"/>
    </row>
    <row r="19" spans="1:16" s="169" customFormat="1" ht="15.95" customHeight="1" x14ac:dyDescent="0.2">
      <c r="A19" s="1"/>
      <c r="B19" s="235" t="s">
        <v>38</v>
      </c>
      <c r="C19" s="40" t="s">
        <v>5</v>
      </c>
      <c r="D19" s="65" t="s">
        <v>1</v>
      </c>
      <c r="E19" s="200">
        <v>0.27638888888888885</v>
      </c>
      <c r="F19" s="200">
        <v>0.40138888888888885</v>
      </c>
      <c r="G19" s="200">
        <v>0.54722222222222217</v>
      </c>
      <c r="H19" s="200">
        <v>0.6020833333333333</v>
      </c>
      <c r="I19" s="200">
        <v>0.62152777777777779</v>
      </c>
      <c r="J19" s="200">
        <v>0.66319444444444442</v>
      </c>
      <c r="K19" s="200">
        <v>0.78263888888888899</v>
      </c>
      <c r="L19" s="134"/>
      <c r="M19" s="200"/>
      <c r="N19" s="176"/>
      <c r="P19" s="42"/>
    </row>
    <row r="20" spans="1:16" s="169" customFormat="1" ht="15.95" customHeight="1" x14ac:dyDescent="0.2">
      <c r="A20" s="1"/>
      <c r="B20" s="235"/>
      <c r="C20" s="40" t="s">
        <v>35</v>
      </c>
      <c r="D20" s="65" t="s">
        <v>0</v>
      </c>
      <c r="E20" s="30">
        <v>0.27986111111111112</v>
      </c>
      <c r="F20" s="30">
        <v>0.36319444444444443</v>
      </c>
      <c r="G20" s="30">
        <v>0.55069444444444449</v>
      </c>
      <c r="H20" s="30">
        <v>0.60555555555555551</v>
      </c>
      <c r="I20" s="30">
        <v>0.625</v>
      </c>
      <c r="J20" s="30">
        <v>0.66666666666666663</v>
      </c>
      <c r="K20" s="30">
        <v>0.78611111111111109</v>
      </c>
      <c r="L20" s="134"/>
      <c r="M20" s="30"/>
      <c r="N20" s="174"/>
      <c r="P20" s="42"/>
    </row>
    <row r="21" spans="1:16" s="169" customFormat="1" ht="27.95" customHeight="1" x14ac:dyDescent="0.2">
      <c r="A21" s="1"/>
      <c r="B21" s="205" t="s">
        <v>39</v>
      </c>
      <c r="C21" s="31" t="s">
        <v>41</v>
      </c>
      <c r="D21" s="65" t="s">
        <v>0</v>
      </c>
      <c r="E21" s="33">
        <v>0.28888888888888892</v>
      </c>
      <c r="F21" s="33">
        <v>0.37222222222222223</v>
      </c>
      <c r="G21" s="33">
        <v>0.55972222222222223</v>
      </c>
      <c r="H21" s="33">
        <v>0.61458333333333337</v>
      </c>
      <c r="I21" s="33">
        <v>0.63402777777777775</v>
      </c>
      <c r="J21" s="33">
        <v>0.67569444444444438</v>
      </c>
      <c r="K21" s="33">
        <v>0.79513888888888884</v>
      </c>
      <c r="L21" s="134"/>
      <c r="M21" s="33"/>
      <c r="N21" s="175"/>
      <c r="P21" s="42"/>
    </row>
    <row r="22" spans="1:16" s="169" customFormat="1" ht="27.95" customHeight="1" thickBot="1" x14ac:dyDescent="0.25">
      <c r="A22" s="1"/>
      <c r="B22" s="162" t="s">
        <v>40</v>
      </c>
      <c r="C22" s="132" t="s">
        <v>8</v>
      </c>
      <c r="D22" s="165" t="s">
        <v>1</v>
      </c>
      <c r="E22" s="180">
        <v>0.29722222222222222</v>
      </c>
      <c r="F22" s="180">
        <v>0.38055555555555554</v>
      </c>
      <c r="G22" s="180">
        <v>0.56805555555555554</v>
      </c>
      <c r="H22" s="180">
        <v>0.62291666666666667</v>
      </c>
      <c r="I22" s="180">
        <v>0.64236111111111105</v>
      </c>
      <c r="J22" s="180">
        <v>0.68402777777777779</v>
      </c>
      <c r="K22" s="180">
        <v>0.80347222222222225</v>
      </c>
      <c r="L22" s="38"/>
      <c r="M22" s="180"/>
      <c r="N22" s="181"/>
      <c r="P22" s="42"/>
    </row>
    <row r="23" spans="1:16" ht="15" customHeight="1" x14ac:dyDescent="0.2">
      <c r="B23" s="47" t="s">
        <v>49</v>
      </c>
      <c r="C23" s="13"/>
      <c r="D23" s="13"/>
      <c r="E23" s="203" t="s">
        <v>50</v>
      </c>
      <c r="F23" s="13"/>
      <c r="G23" s="13"/>
      <c r="H23" s="13"/>
      <c r="I23" s="13"/>
      <c r="J23" s="13"/>
      <c r="K23" s="13"/>
      <c r="L23" s="13"/>
      <c r="M23" s="13"/>
      <c r="N23" s="13"/>
    </row>
    <row r="24" spans="1:16" ht="15" customHeight="1" x14ac:dyDescent="0.2">
      <c r="B24" s="47" t="s">
        <v>45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6" ht="15.95" customHeight="1" x14ac:dyDescent="0.2">
      <c r="B25" s="142" t="s">
        <v>13</v>
      </c>
      <c r="C25" s="14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6" ht="15.95" customHeight="1" x14ac:dyDescent="0.2">
      <c r="B26" s="142" t="s">
        <v>15</v>
      </c>
      <c r="C26" s="14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6" ht="15.95" customHeight="1" x14ac:dyDescent="0.2">
      <c r="B27" s="142" t="s">
        <v>12</v>
      </c>
      <c r="C27" s="14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6" ht="15.95" customHeight="1" x14ac:dyDescent="0.2">
      <c r="B28" s="144" t="s">
        <v>18</v>
      </c>
      <c r="C28" s="14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6" ht="15.95" customHeight="1" x14ac:dyDescent="0.2">
      <c r="B29" s="142" t="s">
        <v>14</v>
      </c>
      <c r="C29" s="128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6" ht="15.95" customHeight="1" x14ac:dyDescent="0.2">
      <c r="B30" s="142" t="s">
        <v>16</v>
      </c>
      <c r="C30" s="128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6" ht="15.95" customHeight="1" x14ac:dyDescent="0.2">
      <c r="B31" s="144" t="s">
        <v>17</v>
      </c>
      <c r="C31" s="14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6" ht="15.95" customHeight="1" x14ac:dyDescent="0.2">
      <c r="C32" s="6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3:14" ht="18" x14ac:dyDescent="0.25">
      <c r="C33" s="49"/>
      <c r="D33" s="50"/>
      <c r="E33" s="50"/>
      <c r="F33" s="51"/>
      <c r="G33" s="51"/>
      <c r="H33" s="51"/>
      <c r="I33" s="51"/>
      <c r="J33" s="51"/>
      <c r="K33" s="51"/>
      <c r="L33" s="51"/>
      <c r="M33" s="135"/>
      <c r="N33" s="39"/>
    </row>
    <row r="34" spans="3:14" x14ac:dyDescent="0.2">
      <c r="M34" s="135"/>
      <c r="N34" s="39"/>
    </row>
    <row r="35" spans="3:14" x14ac:dyDescent="0.2">
      <c r="M35" s="135"/>
    </row>
    <row r="36" spans="3:14" x14ac:dyDescent="0.2">
      <c r="F36" s="171"/>
      <c r="G36" s="171"/>
      <c r="H36" s="171"/>
      <c r="I36" s="171"/>
      <c r="J36" s="171"/>
      <c r="K36" s="172"/>
      <c r="L36" s="172"/>
      <c r="M36" s="172"/>
    </row>
    <row r="37" spans="3:14" x14ac:dyDescent="0.2">
      <c r="M37" s="133"/>
    </row>
    <row r="38" spans="3:14" x14ac:dyDescent="0.2">
      <c r="F38" s="171"/>
      <c r="G38" s="171"/>
      <c r="H38" s="171"/>
      <c r="I38" s="171"/>
      <c r="J38" s="171"/>
      <c r="K38" s="171"/>
      <c r="L38" s="171"/>
      <c r="M38" s="171"/>
    </row>
    <row r="39" spans="3:14" x14ac:dyDescent="0.2">
      <c r="M39" s="133"/>
    </row>
  </sheetData>
  <mergeCells count="7">
    <mergeCell ref="B7:B8"/>
    <mergeCell ref="C1:N1"/>
    <mergeCell ref="D2:N2"/>
    <mergeCell ref="B10:B11"/>
    <mergeCell ref="B19:B20"/>
    <mergeCell ref="B13:N13"/>
    <mergeCell ref="D14:N14"/>
  </mergeCells>
  <printOptions horizontalCentered="1" verticalCentered="1"/>
  <pageMargins left="0" right="0" top="0" bottom="0" header="0.11811023622047245" footer="0.11811023622047245"/>
  <pageSetup paperSize="9" scale="71" fitToWidth="61" orientation="landscape" r:id="rId1"/>
  <headerFoot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Załącznik 9a</vt:lpstr>
      <vt:lpstr>Załącznik 9b</vt:lpstr>
      <vt:lpstr>Załącznik 9c</vt:lpstr>
      <vt:lpstr>Załącznik 10a</vt:lpstr>
      <vt:lpstr>Załącznik 10b</vt:lpstr>
      <vt:lpstr>Załącznik 10c</vt:lpstr>
      <vt:lpstr>'Załącznik 10b'!Obszar_wydruku</vt:lpstr>
      <vt:lpstr>'Załącznik 10c'!Obszar_wydruku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P_Czarnecki</dc:creator>
  <cp:lastModifiedBy>Tomasz Baran</cp:lastModifiedBy>
  <cp:lastPrinted>2019-09-27T10:28:23Z</cp:lastPrinted>
  <dcterms:created xsi:type="dcterms:W3CDTF">2014-10-17T10:34:14Z</dcterms:created>
  <dcterms:modified xsi:type="dcterms:W3CDTF">2019-09-27T10:29:51Z</dcterms:modified>
</cp:coreProperties>
</file>